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ogiel\Desktop\Przetarg 2022\Przedszkola\pp55\zapytanie\do publikacji\"/>
    </mc:Choice>
  </mc:AlternateContent>
  <xr:revisionPtr revIDLastSave="0" documentId="13_ncr:1_{392A8560-4890-4688-8199-51B377A939EA}" xr6:coauthVersionLast="47" xr6:coauthVersionMax="47" xr10:uidLastSave="{00000000-0000-0000-0000-000000000000}"/>
  <bookViews>
    <workbookView xWindow="-110" yWindow="-110" windowWidth="19420" windowHeight="10420" tabRatio="918" activeTab="4" xr2:uid="{00000000-000D-0000-FFFF-FFFF00000000}"/>
  </bookViews>
  <sheets>
    <sheet name="Pakiet 1 Drób, wieprzowina i wo" sheetId="4" r:id="rId1"/>
    <sheet name="Pakiet 2 wieprzowina i wołowina" sheetId="7" state="hidden" r:id="rId2"/>
    <sheet name="Pakiet 3 wędliny" sheetId="10" state="hidden" r:id="rId3"/>
    <sheet name="Pakiet 2 Pieczywo" sheetId="34" r:id="rId4"/>
    <sheet name=" Pakiet 3 Mrożonki i ryby" sheetId="22" r:id="rId5"/>
    <sheet name="Pakiet 4 art. spożywcze" sheetId="38" r:id="rId6"/>
    <sheet name="Pakiet 13 ziemniaki" sheetId="3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4" l="1"/>
  <c r="H19" i="4"/>
  <c r="H20" i="4"/>
  <c r="H21" i="4"/>
  <c r="H24" i="4" s="1"/>
  <c r="H22" i="4"/>
  <c r="H23" i="4"/>
  <c r="H17" i="4"/>
  <c r="H14" i="4"/>
  <c r="H15" i="4"/>
  <c r="H13" i="4"/>
  <c r="H10" i="4"/>
  <c r="H11" i="4"/>
  <c r="H9" i="4"/>
  <c r="H9" i="34"/>
  <c r="H10" i="34"/>
  <c r="H11" i="34"/>
  <c r="H12" i="34"/>
  <c r="H13" i="34"/>
  <c r="H14" i="34"/>
  <c r="H15" i="34"/>
  <c r="H16" i="34"/>
  <c r="H17" i="34"/>
  <c r="H8" i="34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5" i="22"/>
  <c r="H26" i="22"/>
  <c r="H27" i="22"/>
  <c r="H9" i="22"/>
  <c r="F18" i="4"/>
  <c r="F19" i="4"/>
  <c r="F20" i="4"/>
  <c r="F21" i="4"/>
  <c r="F22" i="4"/>
  <c r="F23" i="4"/>
  <c r="F17" i="4"/>
  <c r="F15" i="4"/>
  <c r="F14" i="4"/>
  <c r="F13" i="4"/>
  <c r="F11" i="4"/>
  <c r="F10" i="4"/>
  <c r="F9" i="4"/>
  <c r="F17" i="34"/>
  <c r="F16" i="34"/>
  <c r="F15" i="34"/>
  <c r="F14" i="34"/>
  <c r="F13" i="34"/>
  <c r="F12" i="34"/>
  <c r="F11" i="34"/>
  <c r="F10" i="34"/>
  <c r="F9" i="34"/>
  <c r="F8" i="34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H58" i="38"/>
  <c r="H59" i="38"/>
  <c r="H60" i="38"/>
  <c r="H61" i="38"/>
  <c r="H62" i="38"/>
  <c r="H63" i="38"/>
  <c r="H64" i="38"/>
  <c r="H65" i="38"/>
  <c r="H66" i="38"/>
  <c r="H67" i="38"/>
  <c r="H68" i="38"/>
  <c r="H69" i="38"/>
  <c r="H70" i="38"/>
  <c r="H71" i="38"/>
  <c r="H72" i="38"/>
  <c r="H73" i="38"/>
  <c r="H74" i="38"/>
  <c r="H75" i="38"/>
  <c r="H76" i="38"/>
  <c r="H77" i="38"/>
  <c r="H78" i="38"/>
  <c r="H79" i="38"/>
  <c r="H80" i="38"/>
  <c r="H81" i="38"/>
  <c r="H82" i="38"/>
  <c r="H83" i="38"/>
  <c r="H84" i="38"/>
  <c r="H85" i="38"/>
  <c r="H86" i="38"/>
  <c r="H87" i="38"/>
  <c r="H88" i="38"/>
  <c r="H89" i="38"/>
  <c r="H7" i="38"/>
  <c r="H90" i="38" l="1"/>
  <c r="G10" i="7" l="1"/>
  <c r="G8" i="37"/>
  <c r="G9" i="37"/>
  <c r="G9" i="10"/>
  <c r="G10" i="10"/>
  <c r="G11" i="10"/>
  <c r="G12" i="10"/>
  <c r="G13" i="10"/>
  <c r="G14" i="10"/>
  <c r="G8" i="10"/>
  <c r="G9" i="7"/>
  <c r="G11" i="7"/>
  <c r="G8" i="7"/>
  <c r="H28" i="22" l="1"/>
  <c r="G12" i="7"/>
  <c r="G15" i="10"/>
  <c r="H18" i="34"/>
</calcChain>
</file>

<file path=xl/sharedStrings.xml><?xml version="1.0" encoding="utf-8"?>
<sst xmlns="http://schemas.openxmlformats.org/spreadsheetml/2006/main" count="513" uniqueCount="193">
  <si>
    <t>SZCZEGÓŁOWY OPIS PRZEDMIOTU ZAMÓWIENIA</t>
  </si>
  <si>
    <t>ZESTAWIENIE DLA PAKIETU NR  1</t>
  </si>
  <si>
    <t>Pakiet nr 1 - Dostawa drobiu, wołowiny i wieprzowiny oraz wędlin</t>
  </si>
  <si>
    <t>Lp.</t>
  </si>
  <si>
    <t>Produkt</t>
  </si>
  <si>
    <t xml:space="preserve">Szacowana roczna ilość zapotrzebowania </t>
  </si>
  <si>
    <t>Jednostka miary</t>
  </si>
  <si>
    <t>Cena jednostkowa netto</t>
  </si>
  <si>
    <t>Minimalny okres przydatności do spożycia (przechowywane w warunkach chłodniczych)</t>
  </si>
  <si>
    <t>Razem</t>
  </si>
  <si>
    <t>DRÓB</t>
  </si>
  <si>
    <t>kg</t>
  </si>
  <si>
    <t>3 dni</t>
  </si>
  <si>
    <t>Drób - filet z piersi indyka b/s (mięso świeże). Część tuszki, pochodząca z piersi z indyka, bez kości, o wyraźnie zachowanej strukturze włókien mięśniowych, o bardzo wysokich walorach sensorycznych, tj. barwie, zapachu, smaku i soczystości</t>
  </si>
  <si>
    <t>Pałka z kurczaka (mięso świeże),  o wyraźnie zachowanej strukturze włókien mięśniowych, o bardzo wysokich walorach sensorycznych, tj. barwie, zapachu, smaku i soczystości</t>
  </si>
  <si>
    <t>WIEPRZOWINA I WOŁOWINA</t>
  </si>
  <si>
    <t>Wieprzowina - mięso świeże, szynka b/k, kulka lub płaty bez tłuszczu i skóry. Mięso świeże o barwie typowej dla danego gatunku mięsa, bez przebarwień</t>
  </si>
  <si>
    <t>Wieprzowina - środkowy schab b/k, bez warkocza (mięso świeże). Mięso bez  kości.  Mięsień  grzbietu,  wąski, delikatny, jednolity. Wycięty  z  jednej  strony  od kręgów, z drugiej od kości żebrowych. Charakteryzuje się ciemnoróżową barwą oraz nieznaczną,  otaczającą  od  zewnętrznej  strony  tkanką  tłuszczową.  Mięso  jest  jędrne, soczyste  o  przyjemnym,  lekko  słodkim  zapachu.  Powierzchnia  mięsa  jest  gładka  i błyszcząca</t>
  </si>
  <si>
    <t>Wołowina b/k - ligawa, luksusowe zwarte mięso z udźca wołowego</t>
  </si>
  <si>
    <t>2 dni</t>
  </si>
  <si>
    <t>WĘDLINY</t>
  </si>
  <si>
    <t xml:space="preserve">Kiełbasa szynkowa wieprzowa min. 90 % mięsa - gruba,bez konserwantów </t>
  </si>
  <si>
    <t>5 dni</t>
  </si>
  <si>
    <t>Kiełbasa wieprzowa gruba- zawartość mięsa co najmniej 80%, bez wzmacniaczy smaku, konserwantów</t>
  </si>
  <si>
    <t>Kiełbaski z fileta -53g filetu z kurczaka i 48g mięsa wieprzowego . Produkt bezglutenowy ,bez konserwantów</t>
  </si>
  <si>
    <t xml:space="preserve">Kurczak gotowany co najmniej 85%,mięsa bez konserwantów </t>
  </si>
  <si>
    <t xml:space="preserve">Polędwica z kurczaka lub indyka 96%mięsa,bez konsewantów </t>
  </si>
  <si>
    <t>Szynka drobiowa- zawartość mięsa co najmniej 85%, bez MOM (mięsa oddzielonego mechanicznie), bez wzmacniaczy smaku, konserwantów</t>
  </si>
  <si>
    <t xml:space="preserve">Szynka wieprzowa- zawartość mięsa co najmniej 80%, bez wyraźnych przerostów tłuszczowych, bez konserwantów </t>
  </si>
  <si>
    <t>Wędlina drobiowa - filet z indyka o zawartości co najmniej 76% mięsa, bez wzmacniaczy smaku, konserwantów przedłużających świeżość</t>
  </si>
  <si>
    <t>Razem:</t>
  </si>
  <si>
    <t>Opis "bez wzmacniaczy smaku, konserwantów" oznacza produkt, który jest wytwarzany w sposób tradycyjny, nie zawierający dodatków funkcjonalnych, z wyjątkiem takich, które są stosowane w trakcie peklowania.</t>
  </si>
  <si>
    <t>ZESTAWIENIE DLA PAKIETU NR  2</t>
  </si>
  <si>
    <t>Pakiet nr 2 - Dostawa wieprzowiny i wołowiny</t>
  </si>
  <si>
    <t>Szacowana roczna ilość zapotrzebowania</t>
  </si>
  <si>
    <t>Wieprzowina - łopatka b/k, bez skóry. Mięso bez kości. Mięśnie głęboko poprzerastane tkanką łączną, z zewnątrz pokryte warstwą tłuszczu. Zaokrąglona. Mięso świeże o barwie typowej dla danego gatunku mięsa, bez przebarwień</t>
  </si>
  <si>
    <t>Wieprzowina - szynka b/k, kulka lub płaty bez tłuszczu i skóry. Mięso świeże o barwie typowej dla danego gatunku mięsa, bez przebarwień</t>
  </si>
  <si>
    <t>Wieprzowina - środkowy schab b/k,lub polędwica schabowa bez warkocza (mięso świeże). Mięso bez  kości.  Mięsień  grzbietu,  gruby, delikatny, jednolity. Wycięty  z  jednej  strony  od kręgów, z drugiej od kości żebrowych. Charakteryzuje się ciemnoróżową barwą oraz nieznaczną,  otaczającą  od  zewnętrznej  strony  tkanką  tłuszczową.  Mięso  jest  jędrne, soczyste  o  przyjemnym,  lekko  słodkim  zapachu.  Powierzchnia  mięsa  jest  gładka  i błyszcząca</t>
  </si>
  <si>
    <t>ZESTAWIENIE DLA PAKIETU NR  3</t>
  </si>
  <si>
    <t xml:space="preserve">Pakiet nr 3 - Dostawa wędlin </t>
  </si>
  <si>
    <t>kiełbaski sląskie wieprzowe min 80 % mięsa, bez koserwantów, bez wzmacniaczy smaku</t>
  </si>
  <si>
    <t>wędzonki typu polędwica sopocka gdzie do wyprodukowania 96 kg produktu zużyto 100 kg mięsa, bez wzmacniaczy smaku, konserwantów przedłużajacych świażość</t>
  </si>
  <si>
    <t>kiełbasa śląska przynajmniej 80 % mięsa, bez wzmacniaczy smaku i konserwantów przedłużajach świeżość</t>
  </si>
  <si>
    <t>Parówka z szynki  co najmniej 93% mięsa - bez MOM (mięsa oddzielonego mechanicznie), bez wzmacniaczy smaku, konserwantów przedłużających świeżość</t>
  </si>
  <si>
    <t>Wędlina wieprzowa chuda - gdzie do wyprodukowania 96 kg produktu zużyto 100 kg szynki bez kości i skóry, szynka wieprzowa wędzona, gotowana, parzana, bez wzmacniaczy smaku, konserwantów przedłużających świeżość</t>
  </si>
  <si>
    <t>Kiełbasa szynkowa wieprzowa min. 90 % mięsa - gruba, bez wzmacniaczy smaku,, konserwantów przedłużajach świeżość</t>
  </si>
  <si>
    <t>ZESTAWIENIE DLA PAKIETU NR  4</t>
  </si>
  <si>
    <t>szt.</t>
  </si>
  <si>
    <t>litr</t>
  </si>
  <si>
    <t>14 dni</t>
  </si>
  <si>
    <t>Okres przydatności do spożycia</t>
  </si>
  <si>
    <t>Bułka weka (krojona) min. 400 g, max. 500 g. Pieczywo pszenne zwykłe produkowane z mąki pszennej, na drożdżach, z dodatkiem surowców określonych recepturą, krojone w kromki, pakowane w folię z tworzywa sztucznego. Wygląd: bochenki o kształcie podłużnym. Niedopuszczalne wyroby zdeformowane, zgniecione, zabrudzone, spalone, ze śladami pleśni. Skórka ściśle połączona z miękiszem, błyszcząca, gładka lub skostkowana, o barwie od złocistej do jasnobrązowej. Grubość skórki górnej nie mniejsza niż 3 mm. Miękisz o dość równomiernej porowatości i równomiernym zabarwieniu, suchy w dotyku o dobrej krajalności. Miękisz po lekkim nacisku ma wrócić do stanu pierwotnego bez deformacji struktury. Nie dopuszcza się wyrobów o miękiszu lepkim, niedopieczonym, z zakalcem, kruszącym się, zanieczyszczonym, z obecnością grudek mąki lub soli. Smak i zapach typowy dla tego rodzaju pieczywa, niedopuszczalny smak i zapach świadczący o nieświeżości lub inny obcy. Opakowania jednostkowe - folia przeznaczona do kontaktu z żywnością. Opakowania jednostkowe mają zabezpieczać produkt przed zniszczeniem i zanieczyszczeniem, czyste, bez obcych zapachów i uszkodzeń mechanicznych. Opakowania transportowe mają stanowić kosze plastikowe wykonane z materiałów opakowaniowych przeznaczonych do kontaktu z żywnością. Nie dopuszcza się pudeł zapleśniałych, z załamaniami, zagięciami i innymi uszkodzeniami mechanicznymi. Każdy bochenek krojony, zapakowany w folii, oznakowany etykietą zawierającą następujące dane: nazwę pieczywa, wykaz surowców, nazwę dostawcy, producenta, adres, masę jednostkową oraz pozostałe informacje zgodnie z aktualnie obowiązującym prawem</t>
  </si>
  <si>
    <t>nie mniej niż 2 dni od daty dostawy</t>
  </si>
  <si>
    <t>Bułeczki maslane - 70 g - 100 g wyrób wyprodukowany z maki pszennej z dodatkiem miedzy innymi : masla, mleka w proszku , mleka, ekstraktu  słodowego  oraz innych dodfatków smakowych zgodnie z receptura własciwa dkla wypieku bułek maslanych ; kształt kopulasty o podstawie owalnej lub okragłej, nie dopuszczalne wyroby zdeformowane, zgniecione, zabrudzone, spalone , ze sladami plesni :miekisz po lekkim nacisku ma wrócić do stanu pierwotnego bez deformacji struktury; nie dopuszcza sie wyrobów o miekiszu lepkim, niedopoieczonym, z zakalcem, kruszacym się ,zanieczyszczony smak i zapach świadczacy o nieświeżości lub inny obcy. Opakowania stanowia kosze plastikowe wykonane z materiałow opakowaniowych przeznaczonych do kontaktu z zywnością : opakowania powinny zabezpieczać produkt przed zniszczeniem i zanieczyszczeniem, czyste, suche, bez obcych zapachów i uszkodzeń mechanicznych ; na opakowaniu należy podć nastepujące informacje : nazwę pieczywa, wykaz surowców, nazwę dostawcy- producenta, adres, mase jednostkowa oraz pozostałe informacje zgodnie z aktualnie obowiazującym prawem</t>
  </si>
  <si>
    <t>Chleb razowy - żytni 500 g (krojony). Pieczywo żytnie produkowane z mąki żytniej na kwasie, z dodatkiem drożdży i innych surowców określonych recepturą. Wygląd: bochenki o kształcie podłużnym lub nadanym formą, niedopuszczalne wyroby zdeformowane, zgniecione, zabrudzone, spalone, ze śladami pleśni, skórka ściśle połączona z miękiszem, chropowata, błyszcząca, o barwie od brązowej do ciemnobrązowej. Grubość skórki górnej nie mniejsza niż 3 mm. Grubość skórki dla chleba formowanego, w miejscach przylegających do formy, nie mniejsza niż 1,5 mm, miękisz o dość równomiernej porowatości i równomiernym zabarwieniu, suchy w dotyku o dobrej krajalności Miękisz po lekkim nacisku ma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opakowaniowych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</si>
  <si>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>nie mniej niż 48 godz. od daty dostawy</t>
  </si>
  <si>
    <t>Chleb wieloziarnisty lub inne równoważne min. 400 g, max 500 g (krojony). Pieczywo mieszane wyrabiane z mąki żytniej i pszennej, na kwasie z dodatkiem drożdży i innych surowców określonych recepturą. Wygląd: bochenki o kształcie podłużnym,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miękiszu. Grubość skórki górnej nie mniejsza niż 2,5 mm. Miękisz o równomiernej porowatości i równomiernym zabarwieniu, suchy w dotyku o dobrej krajalności. Miękisz po lekkim nacisku powinien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</si>
  <si>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 xml:space="preserve">szt. </t>
  </si>
  <si>
    <t xml:space="preserve"> nie mniej niż 48 godz. od daty dostawy </t>
  </si>
  <si>
    <t>Bułka grahamka- 50g-100g- pieczywo pszenne zwykłe wyrabiane w szczególności z maki pszennej typ  1850 z ewentualnym dodatkiem maki pszennej typ 750, na drożdżach i innych surowców określonych receptura ; kształt kopulasty o podstawie owalnej lub okragłej, nie dopuszczalne wyroby zdeformowane, zgniecione, zabrudzone, spalone , ze sladami plesni :miekisz po lekkim nacisku ma wrócić do stanu pierwotnego bez deformacji struktury; nie dopuszcza sie wyrobów o miekiszu lepkim, niedopoieczonym, z zakalcem, kruszacym się ,zanieczyszczony smak i zapach świadczacy o nieświeżości lub inny obcy. Opakowania stanowia kosze plastikowe wykonane z materiałow opakowaniowych przeznaczonych do kontaktu z zywnością : opakowania powinny zabezpieczać produkt przed zniszczeniem i zanieczyszczeniem, czyste, suche, bez obcych zapachów i uszkodzeń mechanicznych ; na opakowaniu należy podć nastepujące informacje : nazwę pieczywa, wykaz surowców, nazwę dostawcy- producenta, adres, mase jednostkowa oraz pozostałe informacje zgodnie z aktualnie obowiazującym prawem</t>
  </si>
  <si>
    <t>szt</t>
  </si>
  <si>
    <t>nie mniej niż 48 godz. od dostawy</t>
  </si>
  <si>
    <t>bułka tarta 500 g- produkt otrzymany przez rozdrobnienie wysuszonego pieczywa pszennego zwykłego i wyborowego, bez dodatku nasion, nadzień i zdobień ; postać : sypka bez grudek; barwa: od kremowej do złocistej, może być niejednolita; zapach : swoisty,bez obcych zapachów; smak : typowy dla suszonego pieczywa pszennego, bez obcych posmaków; nie dopuszczalna obecność zanieczyszczeń organicznych i nieorganicznych. Opakowanie jednpostkowe - torby paierowe wykonane z materiałówopakowaniowych przeznaczonych do kontaktu z żywnością; opakowania jednostkowe maja zabezpieczać produkt przed zniszczenem i zanieczyszczeniem, powinny byv czyste, bez obcych zapachów i uszkodzeń mechanicznych; opakowania transportowe wykonane z materiałów opakowaniowych przeznaczonych do kontaktu z żywnością; nie dopuszcza sie pudeł zaplesniałych, z załamaniami, zagięciami i innymi uszkodzeniami mechanicznymi; na opakowaniu jednostkowym należy podać nastepujące informacje: *- nazwę produktu,-termin przydatności do spożycia, -nazwe dostawcy,-producenta, adres,-mase netto,-warunki przechowywania-oznaczeniepartii produkcyjnej oraz pozostałe informacje zgodnie z aktualnnie obowiazujacym prawem</t>
  </si>
  <si>
    <t>Minimalny okres przydatności do spożycia (przechowywane
w warunkach chłodniczych)</t>
  </si>
  <si>
    <t>Brokuł</t>
  </si>
  <si>
    <t>3 miesiące</t>
  </si>
  <si>
    <t>Wiśnia</t>
  </si>
  <si>
    <t>Marchewka mini</t>
  </si>
  <si>
    <t>Fasolka szparagowa żółta cała</t>
  </si>
  <si>
    <t>Groszek</t>
  </si>
  <si>
    <t>Malina</t>
  </si>
  <si>
    <t xml:space="preserve">Szpinak liściasty </t>
  </si>
  <si>
    <t>Kalafior</t>
  </si>
  <si>
    <t>Mieszanka kompotowa</t>
  </si>
  <si>
    <t>Truskawka</t>
  </si>
  <si>
    <t>Dynia kostka</t>
  </si>
  <si>
    <t>Makrela wędzona patroszona bez głowy tuszka min. 2-8 kg</t>
  </si>
  <si>
    <t>RAZEM</t>
  </si>
  <si>
    <t>Mąka pszenna 1 kg w papierowej torebce, typ 450. Wolna od zanieczyszczeń organicznych i nieorganicznych, szkodników i ich pozostałosci.</t>
  </si>
  <si>
    <t>Mąka ziemniaczana w papierowej torebce 1 kg. Wolna od zanieczyszczeń organicznych i nieorganicznych, szkodników i ich pozostałosci.</t>
  </si>
  <si>
    <t>Kasza manna błyskawiczna 0,4 kg. Wolna od zanieczyszczeń organicznych i nieorganicznych, szkodników i ich pozostałości. Kasza kl. I</t>
  </si>
  <si>
    <t>opakowanie</t>
  </si>
  <si>
    <t>Kasza gryczana prażona biała op.1 kg - 5 kg, obłuszczone ziarno gryki prażonej. Barwa brązowa o odcieniu charakterystycznym dla kaszy prażonej oraz typowy zapach. Wolna od zanieczyszczeń organicznych i nieorganicznych, szkodników i ich pozostałości. Kasza kl. I. Niedozwolona kasza porcjowana jednostkowo w woreczkach, przeznaczona do gotowania w nich</t>
  </si>
  <si>
    <t>Kasza jaglana 250 g lub 1 kg. Otrzymywana z prosa, z którego ziarna usunięto okrywę owocową a następnie obłuskane ziarno wypolerowano. Kasza kl. I. Jednolita, charakterystyczna żółta
barwa, swoisty zapach. Wolna od zanieczyszczeń organicznych i nieorganicznych, szkodników i ich pozostałości. Niedozwolona kasza porcjowana jednostkowo w woreczkach, przeznaczona do gotowania w nich.</t>
  </si>
  <si>
    <t>Kasza jęczmienna  1 kg , całe ziarno jęczmienia pozbawione łuski, drobna. Charakterystyczna barwa i zapach. Wolna od zanieczyszczeń organicznych i nieorganicznych, szkodników i ich pozostałości. Niedozwolona kasza porcjowana jednostkowo w woreczkach, przeznaczona do gotowania w nich. Kasza kl. I</t>
  </si>
  <si>
    <t>Kasza 5 kg bulgur kaszy z ziaren pszenicy durum, średnioziarnista. Wolna od zanieczyszczeń organicznych i nieorganicznych, szkodników i ich pozostałości.</t>
  </si>
  <si>
    <t>Płatki śniadaniowe kukurydziane 1000 g o zawartości kukurydzy min. 92% -
różne rodzaje z pełnego ziarna, bez cukru</t>
  </si>
  <si>
    <t>Płatki wielozbożowe śniadaniowe - Kółeczka miodowe 250g</t>
  </si>
  <si>
    <t>Płatki orkiszowe 500g</t>
  </si>
  <si>
    <t>Płatki jaglane 400 g</t>
  </si>
  <si>
    <t>Płatki wielozbożowe śniadaniowe-gwiazdki cynamonowe 500g</t>
  </si>
  <si>
    <t>Płatki śniadaniowe czekoladowe kulki 500g</t>
  </si>
  <si>
    <t>Płatki owsiane 500 g (kl. I - struktura i konsystencja sypka)</t>
  </si>
  <si>
    <t>Płatki migdałowe 100 g</t>
  </si>
  <si>
    <t>Płatki ryżowe 200g (kl. I) struktura i konsystencja sypka w postaci płatków bez grudek</t>
  </si>
  <si>
    <t>Ryż biały 1 kg - kl. I. Produkt suchy o sypkiej konsystencji, w postaci odrębnych, nie sklejonych ziaren. Charakterystyczny kolor, smak i zapach. Niedopuszczalne są zanieczyszczenia organiczne i nieorganiczne. Wolny od szkodników i ich pozostałości</t>
  </si>
  <si>
    <t>Wafle ryżowe naturalne bez dodatków 130g. Produkt bezglutenowy.
Produkt certyfikowany przez Polskie Stowarzyszenie Osób z
Celiakią i na Diecie Bezglutenowej lub inną instytucję równoważną</t>
  </si>
  <si>
    <t>Wszystkie Makarony sprężyste, nie sklejające się podczas gotowania, utrzymujące kształt w bemarach o zwiększonej zawartości mąki durum</t>
  </si>
  <si>
    <t>Nitka cięta 250 g</t>
  </si>
  <si>
    <t>Cukier 1 kg  biały</t>
  </si>
  <si>
    <t>Cukier waniliowy z prawdziwą wanilią 20 g</t>
  </si>
  <si>
    <t>Chrzan tarty 200 g</t>
  </si>
  <si>
    <t>Olej uniwersalny 1 l, olej roślinny  rafinowany o zawartości kwasów jednonienasyconych powyżej 50% i zawartości kwasów wielonienasyconych poniżej 40%</t>
  </si>
  <si>
    <t>Herbata 200g , 100%  czarnej herbaty bez dodatków. Wysokiej
jakości czarna herbata cejlońska (ze Sri Lanki), czysta, gatunkowa
(liść BOPF*). Dobrze zbalansowana, o łagodnym smaku i
mocnym aromacie. Powstała ze starannie wyselekcjonowanych
młodych listków, charakteryzuje się łagodnym smakiem i aromatem.
Nie dopuszcza się herbaty w granulkach ani pyłu herbacianego.</t>
  </si>
  <si>
    <t>Herbata 100g z suszu owocowego  z żurawiną. Owocowa
herbata w skład której wchodzi m.in: Owoc żurawiny,  kwiat hibiskusa, owoce aroni, jabłko, owoce czarnego bzu, owoce czarnej porzeczki, aromat 100% naturalnych składników. Herbatka
owocowa nie zawiera kofeiny ani teiny</t>
  </si>
  <si>
    <t>Woda niegazowana mineralna 0,5l</t>
  </si>
  <si>
    <t>Musy owocowe różne smaki od 100 g do 120 g bez dodatku cukru, konserwantów przedłużajach świeżość</t>
  </si>
  <si>
    <t>Cząber 10 g bez substancji wzmacniających smak i aromat</t>
  </si>
  <si>
    <t>Szczaw mielony słoik 280g</t>
  </si>
  <si>
    <t>Słonecznik łuskany 1 kg</t>
  </si>
  <si>
    <t>Ziarna sezamu oczyszczonego 1kg , bez antyzbrylaczy</t>
  </si>
  <si>
    <t>Pestki dyni 1 kg łuskane</t>
  </si>
  <si>
    <t>Nasiona chia  1 kg bez antyzbrylaczy</t>
  </si>
  <si>
    <t>Rodzynki min. 200 g,  max. 1 kg</t>
  </si>
  <si>
    <t>Daktyle suszone 2,5 kg</t>
  </si>
  <si>
    <t xml:space="preserve">Orzechy laskowe </t>
  </si>
  <si>
    <t>Morela suszona 1 kg</t>
  </si>
  <si>
    <t>Żurawina min. 200 g, max. 1 kg</t>
  </si>
  <si>
    <t>Soczek z rurką 100%. Bez cukru. 200ml wieloowocowy lub warzywnoowocowy, bez sztucznych dodatków</t>
  </si>
  <si>
    <t>Cieciorka konserwowa  400g</t>
  </si>
  <si>
    <t>Okres przydatności do spożycia (przechowywane w warunkach chłodniczych)</t>
  </si>
  <si>
    <t>ZESTAWIENIE DLA PAKIETU NR  13</t>
  </si>
  <si>
    <t>Pakiet nr 13 - Dostawa ziemniaków</t>
  </si>
  <si>
    <t>Ziemniaki kl I , powierzchnia gładka, żółte, bez drobnicy</t>
  </si>
  <si>
    <t>Ziemniaki muszą być bez uszkodzeń powstałych podczas wzrostu, zbioru, pakowania. Bez jakichkolwiek oznak chorób i zmian. Rozmiarem nieodbiegające od standardowego. Wolne od zanieczyszczeń obcych, wolne od szkodników i uszkodzeń spowodowanych przez szkodniki</t>
  </si>
  <si>
    <r>
      <rPr>
        <b/>
        <u/>
        <sz val="12"/>
        <color rgb="FF000000"/>
        <rFont val="Times New Roman"/>
        <family val="1"/>
        <charset val="238"/>
      </rPr>
      <t>MROŻONE WARZYWA I OWOCE</t>
    </r>
    <r>
      <rPr>
        <b/>
        <sz val="12"/>
        <color indexed="8"/>
        <rFont val="Times New Roman"/>
        <family val="1"/>
        <charset val="238"/>
      </rPr>
      <t xml:space="preserve">
Warzywa i owoce muszą być bez uszkodzeń powstałych podczas wzrostu, zbioru, pakowania. Bez jakichkolwiek oznak chorób i zmian. Rozmiarem nieodbiegające od standardowego. Wolne od zanieczyszczeń obcych, wolne od szkodników i uszkodzeń spowodowanych przez szkodniki</t>
    </r>
  </si>
  <si>
    <t>RYBY</t>
  </si>
  <si>
    <t>Miruna premium filet b/s SHP (340g+) produkcja morska</t>
  </si>
  <si>
    <t>Dorsz czerniak filet b/s SHP (225-450g) produkcja morska</t>
  </si>
  <si>
    <t xml:space="preserve">Drób - filet z piersi kurczaka b/s (mięso świeże). Część tuszki, pochodząca z piersi z kurczaka, bez kości, o wyraźnie zachowanej strukturze włókien mięśniowych, o bardzo wysokich walorach sensorycznych, tj. barwie, zapachu, smaku i soczystości </t>
  </si>
  <si>
    <t>Mieszanka warzyw (paski)(marchew, pietruszka, seler, por)</t>
  </si>
  <si>
    <t>Brukselka</t>
  </si>
  <si>
    <t>Śliwka</t>
  </si>
  <si>
    <t>Batonik zbożowy 25g</t>
  </si>
  <si>
    <t>Pieczywo-chałka niekrojona 300g.-400g.pieczywo pszenne półcukiernicze produkowane z mąki pszennej na drożdżach, z dodatkiem cukru, tłuszczu, mleka i innych surowców określonych recepturą; wygląd: kształt kopulasty owalny o końcach zwężonych, na powierzchni górnej wyraźne sploty lub równolegle ułożone wałeczki; nie dopuszczalne wyroby zdeformowane, zgniecione, zabrudzone, spalone, ze śladami pleśni; skórka: ściśle połączona z miękiszem, gładka, błyszcząca na splotach lub wałeczkach posypana kruszonką lub nieposypana, o barwie od brązowej do ciemnobrązowej; grubość skórki nie mniejsza niż 2mm; miękisz o dość równomiernej porowatości i równomiernym zabarwieniu, suchy w dotyku o dobrej krajalności; miękisz po lekkim nacisku powinien wrócić do stanu pierwotnego; nie dopuszcza się wyrobów o miękiszu lepkim, niedopieczonym, z zakalcem, kruszącym się, zanieczyszczonym, z obecnością grudek mąki lub soli; smak i zapach: typowy dla tego rodzaju pieczywa, niedopuszczalny smak i zapach świadczący o nieświeżości lub inny obcy; opakowania stanowią kosze plastikowe wykonane z materiałów opakowaniowych przeznaczonych do kontaktu z żywnością; opakowania mają zabezpieczać produkt przed zniszczeniem i zanieczyszczeniem, czyste, suche, bez obcych zapachów i uszkodzeń mechanicznych; do każdego opakowania ma być dołączona etykieta zawierająca następujące dane: nazwę pieczywa, wykaz surowców, nazwę dostawcy – producenta, adres, masę jednostkową oraz pozostałe informacje zgodnie z aktualnie obowiązującym prawem.</t>
  </si>
  <si>
    <t>nie mniej niż 48 godz. Od daty dostawy</t>
  </si>
  <si>
    <t>Chleb zwykły pszenno-żytni typu baltonowski, wiejski lub inne równoważne min. 500 g, max. 600 g (krojony). Pieczywo mieszane wyrabiane z mąki żytniej i pszennej, na kwasie z dodatkiem drożdży i innych surowców określonych recepturą. Wygląd: bochenki o kształcie podłużnym,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miękiszu. Grubość skórki górnej nie mniejsza niż 2,5 mm, miękisz o równomiernej porowatości i równomiernym zabarwieniu, suchy w dotyku o dobrej krajalności. Miękisz po lekkim nacisku powinien wrócić do stanu pierwotnego bez deformacji struktury. Nie dopuszcza się wyrobów o miękiszu lepkim, niedopieczonym, z zakalcem, kruszącym się, zanieczyszczonym, z obecnością grudek mąki lub soli. Smak i zapach typowy dla tego rodzaju chleba, niedopuszczalny smak i zapach świadczący o nieświeżości lub inny obcy. Opakowania stanowią kosze plastikowe wykonane z materiałów przeznaczonych do kontaktu z żywnością. Opakowania mają zabezpieczać produkt przed zniszczeniem i zanieczyszczeniem, czyste, suche, bez obcych zapachów i uszkodzeń mechanicznych. Każdy bochenek ma być oznakowany etykietą lub banderolą zawierającą następujące dane: nazwę pieczywa, wykaz surowców, nazwę dostawcy, producenta, adres, masę jednostkową oraz pozostałe informacje zgodnie z aktualnie obowiązującym prawem</t>
  </si>
  <si>
    <t>nie mniej niż 48 godz.od daty dostawy</t>
  </si>
  <si>
    <t>Chleb  pszenno-żytni z ziarnami (słonecznik, len, otręby żytnie) 400 g.-500g. (krojony) pieczywo mieszane wyrabiane z mąki żytniej i pszennej, na kwasie z dodatkiem drożdży i innych surowców określonych recepturą; wygląd: bochenki o kształcie okrągłym niedopuszczalne wyroby zdeformowane, zgniecione, zabrudzone, spalone, ze śladami pleśni, skórka ściśle połączona z miękiszem, gładka lub lekko chropowata, błyszcząca, o barwie od brązowej do ciemnobrązowej, intensywność zabarwienia skórki na przekroju bochenka maleje w kierunku miękiszu; grubość skórki górnej nie mniejsza niż 2,5mm, miękisz o równomiernej porowatości i równomiernym zabarwieniu, suchy w dotyku o dobrej krajalności; miękisz po lekkim nacisku powinien wrócić do stanu pierwotnego bez deformacji struktury; nie dopuszcza się wyrobów o miękiszu lepkim, niedopieczonym, z zakalcem, kruszącym się, zanieczyszczonym, z obecnością grudek mąki lub soli; smak i zapach typowy dla tego rodzaju chleba,
niedopuszczalny smak i zapach świadczący o nieświeżości lub inny obcy; opakowania stanowią kosze plastikowe wykonane z materiałów przeznaczonych do kontaktu z żywnością; opakowania mają zabezpieczać produkt przed zniszczeniem i zanieczyszczeniem, czyste, suche, bez obcych zapachów i uszkodzeń mechanicznych; każdy bochenek ma być oznakowany etykietą lub banderolą zawierającą następujące dane: − nazwę pieczywa, − wykaz surowców − nazwę dostawcy – producenta, adres, − masę jednostkową, oraz pozostałe informacje zgodnie z aktualnie obowiązującym prawem.</t>
  </si>
  <si>
    <t>szt..</t>
  </si>
  <si>
    <t>rogaliki 200 g - pieczywo pszenne zwykłe wyrabiane z maki pszennej na drożdżach, z dodatkiem innych surowców okreslonych recepturą : wyglad: kształt kopulasty o podstawie okragłej, prostokatny o koncach zaokraglonych z poprzecznym podziałem lub bez; nie dopuiszczalne wyroby zdeformowane, zgniecione, zabrudzone, spalone, ze sladami pleśni; skórka : ścisle połaczona zmiekiszem, błyszcząca, gładka lub skostkowana w miejscach po nacięciach chropowata, o barwie  od złocistej do jasnobrazowej; grubość skórki nie mniejsza ni 1,5 mm; miekisz o dość równomiernej porowartości i równomiernym zabarwieniu, suchy w dotyku o dobej krajalności; miekisz po lekkim nacisku powinien wrócic do stanu pierwotnego bez deformacji struktury; nie dopuszcza się wyrobów o miekiszu lepkim, noiedopieczonym , z zakalcem, kruszacym się, zanieczyszczonym, z obecnością grudek maki; smak i zapach : typowy dla tego rodzaju pieczywa, niedopuszczalny smak i zapach świadczący o nieświezości lub inny obcy: opakowania stanowią kosz plastikowe wykonane z materiałów opakoaniowych przenaczonych do kontaktu z żywnością; opakowania mahją zabezpieczać produkt przed zniszczeniem i zanieczyszczeniem , czyste, suche, bez obcych zapachów i uszkodzeń marechanicznych; na opakowaniu należy podać nastepujące informację: - nazwę pieczywa,-wykaz surowców,-m-nazwę dostawcy-producenta,adres,-masę jednostkowa oraz pozostałe informacje zgodnie z akrtualnie obowiazujacym prawe.</t>
  </si>
  <si>
    <t>Sól niskosodowa z magnezem i potasem 1,5Kg</t>
  </si>
  <si>
    <t>Łazanki 2 kg - Lubella</t>
  </si>
  <si>
    <t>Świderki 2 kg- Lubella</t>
  </si>
  <si>
    <t>Makaron literki 250g Arc-Pol Czarniec</t>
  </si>
  <si>
    <t>Spaghetti 2kg- Lubella</t>
  </si>
  <si>
    <t>Przyprawa curry 20g ,-Prymat bez antyzbrylaczy i substancji wzmacniajacych smak</t>
  </si>
  <si>
    <t>Cynamom mielony -przyprawa korzenna bez dodatków 20g - Prymat</t>
  </si>
  <si>
    <t>Gałka muszkatołowa mielona 10 g, bez antyzbrylaczy, substancji wzmacniajach smak i aromat-Prymat</t>
  </si>
  <si>
    <t>Liść laurowy w całości 6g-Prymat</t>
  </si>
  <si>
    <t>Majeranek otarty  8g, 100% bez antyzbrylaczy, substancji wzmacniających smak i aromat- Prymat</t>
  </si>
  <si>
    <t>Papryka słodka 20g, 100% bez substancji wzmacniających smak i aromat Prymt</t>
  </si>
  <si>
    <t>Ziele angielskie 15 g, bez substancji wzmacniających smak i aromat -Prymat</t>
  </si>
  <si>
    <t>Kminek mielony 20 g, 100% bez antyzbrylaczy, substancji wzmacniających smak i aromat- Prymat</t>
  </si>
  <si>
    <t>Oregano otarte 8 g, bez substancji wzmacniających smak i aromat -Prymat</t>
  </si>
  <si>
    <t>Kurkuma 20 g 100% bez antyzbrylaczy, substancji wzmacniajacych smak i aromat-Prymat</t>
  </si>
  <si>
    <t>Imbir mielony 15g 100% bez antyzbrylaczy , substancji wzmacniajacych aromat i smak-Prymat</t>
  </si>
  <si>
    <t>Przyprawa do ryb 20g w opakowaniu producenta 100 % natural z mieloną gorczycą, bazylia i rozmarynem-Prymat</t>
  </si>
  <si>
    <t>Tymianek 10 g 100% bez antyzbrylaczy, substancji wzmacniających smak i aromat-Prymat</t>
  </si>
  <si>
    <t>Pieprz czarny mielony 20 g, 100% bez substancji wzmacniających smak i aromat -Prymat</t>
  </si>
  <si>
    <t>Pieprz ziołowy mielony 20 g bez substancji wzmacniajacych smak i zapach-Prymat</t>
  </si>
  <si>
    <t xml:space="preserve">Mix jagodowy </t>
  </si>
  <si>
    <t>Makaron kuleczki 3 KG- Knorr</t>
  </si>
  <si>
    <t>Koncentrat pomidorowy ( słoik) 950g 30% pomidorów- Pudliszki</t>
  </si>
  <si>
    <t>Koncentrat pomidorowy 200 g, 30% pomidorów-Pudliszki</t>
  </si>
  <si>
    <t>Ketchup 450-480 g (198-205 gramów pomidorów na 100 gramów produktu) oraz bez skrobi i kwasku cytrynowego, nie zawiera słodzików, syropu glukozowo – fruktozowego, substancji konserwujących i zagęszczaczy. Produkt bezglutenowy. Bez konserwantów-Pudliszki</t>
  </si>
  <si>
    <t>Miód min. 900 g, max. 1 200 g, 100% nektarowy wielokwiatowy, naturalny, bez barwników i domieszek, płynny, jasnożółty, bursztynowy, brązowy, czerwonobrązowy aż do barwy ciemnobrązowej. O czystym smaku i zapachu charakterystycznym dla danego rodzaju nektaru. Dostarczany w opakowaniu szklanym - słoik. Miód nie może być mieszaniną różnych miodów. Pochodzenie z pasiek z terenu Polski</t>
  </si>
  <si>
    <t>Kakao naturalne w proszku - 150 g,  100% ziarna kakaowca. Zawartość tłuszczu 10-12%, o ekstra ciemnym kolorze, intensywnym smaku, mocnym aromacie i wysokiej wydajności-DecoMorreno</t>
  </si>
  <si>
    <t>Kawa zbożowa 0,15 kg, sypka, 100% naturalnych składników, uzyskiwana z naturalnych esencji jęczmienia, żyta, cykorii, i buraków cukrowych. Produkt nieporcjowany-Inka</t>
  </si>
  <si>
    <t>Żurek w butelce 0,5l. (skład: mąka żytnia, ziele angielskie, liść laurowy,
pieprz, sól, czosnek), produkt bez konserwantów i sztucznych
barwników 1lŻurek w butelce 0,5l. (skład: mąka żytnia, ziele angielskie, liść laurowy,-Artman
pieprz, sól, czosnek), produkt bez konserwantów i sztucznych
barwników 1l</t>
  </si>
  <si>
    <t>Dżem owocowy - 100% różne owoce o niskiej zawartości cukru, najlepiej słodzone sokiem jabłkowym op.225 g Extra gładki- Łowicz</t>
  </si>
  <si>
    <t>Lubczyk - liść suszony 10 g, bez substancji wzmacniających smak i aromat -Prymat</t>
  </si>
  <si>
    <t>Bazylia otarta 10 g, 100%, bez antyzbrylaczy, substancji wzmacniających smak i aromat-Prymat</t>
  </si>
  <si>
    <t>Przyprawa do kuchni tradycyjnej 100% natural w opakowaniu producenta 250g z kolendra, kminkiem i czosnkiem.-Knorr</t>
  </si>
  <si>
    <t>Przyprawa do kurczaka  350g w opakowaniu producenta - 100% natural z czosnkiem, pieprzem cayenne i papryką, bez substancji wzmacniających smak i aromat -Knorr</t>
  </si>
  <si>
    <t xml:space="preserve">Ciasteczka zbożowe, bez dodatku cukrów 50g.-Sante </t>
  </si>
  <si>
    <t>Sok owocowo-marchwiowy, częściowo z soku zagęszczonego. Pasteryzowany. Bez dodatku cukrów. Zawiera naturalnie występujące cukry. Butelka 1 litr, bez sztucznych dodatków-Tymbark</t>
  </si>
  <si>
    <t>Tuńczyk w sosie własnym 170 g-MK</t>
  </si>
  <si>
    <t>Filety śledziowe w sosie pomidorowym min. 62% ryby 170g-MK</t>
  </si>
  <si>
    <t>Filety z makreli w sosie pomidorowym min 62% ryby 170g-MK</t>
  </si>
  <si>
    <t>Filety z makreli w oleju rzepakowym min. 69% ryby 170g-MK</t>
  </si>
  <si>
    <t>Szprot podwędzany w oleju min. 68% ryby 170g-MK</t>
  </si>
  <si>
    <t>Ryż długoziarnisty Parboiled 5kg. Ryż preparowany termicznie,. Po ugotowaniu jest lekki i puszysty, nigdy się nie skleja. Ziarna ryżu Parboiled mają bielmo prześwitujące o żółtozłotej barwie. Ryż kl. I. Produkt suchy o sypkiej konsystencji, w postaci odrębnych, nie sklejonych ziaren. Charakterystyczny kolor, smak i zapach. Niedopuszczalne są zanieczyszczenia organiczne i nieorganiczne. Wolny od szkodników i ich
pozostałości</t>
  </si>
  <si>
    <r>
      <t xml:space="preserve"> Cena jednostkowa </t>
    </r>
    <r>
      <rPr>
        <b/>
        <sz val="10.5"/>
        <color rgb="FFFF0000"/>
        <rFont val="Arial"/>
        <family val="2"/>
        <charset val="238"/>
      </rPr>
      <t>brutto*</t>
    </r>
  </si>
  <si>
    <t>* W związku z tym, ze zamówienie ma być realizowane w przyszłym roku oraz w celu porównania złożonych ofert należy przyjąć VAT zgdonie z obowiązującymi przepisami po odwieszeniu tymaczasowego obniżenia stawek VAT. Rozliczenie zgodnie z umową będzie następowało wg  cen netto + obowiązujący na dany dzień VAT.</t>
  </si>
  <si>
    <t>Pakiet nr 4 - Dostawa artykułów spożywczych</t>
  </si>
  <si>
    <t>Pakiet nr 3 - Dostawa mrożonek i ryb</t>
  </si>
  <si>
    <t>Pakiet nr 2 - Dostawa pieczywa</t>
  </si>
  <si>
    <t>Ze względu na różnice stosowane przez producentów w jednostkach miar produktów oraz promocje związane ze zmianą pojemności opakowań dopuszcza się różnice w pojemnościach opakowań jednostkowych produktów (wielkościach miary) do +/- 15%  i tym samym pojemności  stanowią orientacyjne wielkości jednostek miary.</t>
  </si>
  <si>
    <t>Załącznik nr 1</t>
  </si>
  <si>
    <t>Rozliczenie zgodnie z umową będzie następowało wg  cen netto + obowiązujący VAT.</t>
  </si>
  <si>
    <t>PP55.261.2.2022</t>
  </si>
  <si>
    <t>FORMULARZ RZECZOWO - CENOWY STANOWIĄCY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</si>
</sst>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    &quot;"/>
    <numFmt numFmtId="165" formatCode="#,##0.00&quot; &quot;[$zł-415];[Red]&quot;-&quot;#,##0.00&quot; &quot;[$zł-415]"/>
    <numFmt numFmtId="166" formatCode="[$€-2]\ #,##0.00;[Red]\-[$€-2]\ #,##0.00"/>
    <numFmt numFmtId="167" formatCode="_-* #,##0.00\ [$zł-415]_-;\-* #,##0.00\ [$zł-415]_-;_-* &quot;-&quot;??\ [$zł-415]_-;_-@_-"/>
  </numFmts>
  <fonts count="28">
    <font>
      <sz val="11"/>
      <color indexed="8"/>
      <name val="Czcionka tekstu podstawowego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Czcionka tekstu podstawowego"/>
      <charset val="238"/>
    </font>
    <font>
      <b/>
      <i/>
      <sz val="16"/>
      <color rgb="FF000000"/>
      <name val="Czcionka tekstu podstawowego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Czcionka tekstu podstawowego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color rgb="FFFF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u/>
      <sz val="12"/>
      <color rgb="FF000000"/>
      <name val="Times New Roman"/>
      <family val="1"/>
      <charset val="238"/>
    </font>
    <font>
      <b/>
      <sz val="11"/>
      <color indexed="8"/>
      <name val="Czcionka tekstu podstawowego"/>
      <charset val="238"/>
    </font>
    <font>
      <b/>
      <sz val="12"/>
      <name val="Times New Roman"/>
      <family val="1"/>
      <charset val="238"/>
    </font>
    <font>
      <b/>
      <sz val="10.5"/>
      <color indexed="8"/>
      <name val="Arial"/>
      <family val="2"/>
      <charset val="238"/>
    </font>
    <font>
      <b/>
      <sz val="10.5"/>
      <color rgb="FFFF0000"/>
      <name val="Arial"/>
      <family val="2"/>
      <charset val="238"/>
    </font>
    <font>
      <sz val="10.5"/>
      <color indexed="8"/>
      <name val="Arial"/>
      <family val="2"/>
      <charset val="238"/>
    </font>
    <font>
      <sz val="10"/>
      <color rgb="FFFF0000"/>
      <name val="Times New Roman3"/>
      <charset val="238"/>
    </font>
    <font>
      <sz val="20"/>
      <color rgb="FFFF0000"/>
      <name val="Times New Roman3"/>
      <charset val="238"/>
    </font>
    <font>
      <sz val="9"/>
      <color rgb="FFFF0000"/>
      <name val="Times New Roman3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2" fillId="0" borderId="0"/>
    <xf numFmtId="165" fontId="12" fillId="0" borderId="0"/>
    <xf numFmtId="44" fontId="5" fillId="0" borderId="0" applyFont="0" applyFill="0" applyBorder="0" applyAlignment="0" applyProtection="0"/>
  </cellStyleXfs>
  <cellXfs count="311">
    <xf numFmtId="0" fontId="0" fillId="0" borderId="0" xfId="0"/>
    <xf numFmtId="0" fontId="4" fillId="0" borderId="1" xfId="3" applyFont="1" applyFill="1" applyBorder="1" applyAlignment="1">
      <alignment horizontal="left" vertical="center" wrapText="1"/>
    </xf>
    <xf numFmtId="0" fontId="1" fillId="0" borderId="0" xfId="3" applyFont="1" applyAlignment="1">
      <alignment wrapText="1"/>
    </xf>
    <xf numFmtId="0" fontId="1" fillId="0" borderId="0" xfId="3" applyFont="1" applyBorder="1" applyAlignment="1" applyProtection="1"/>
    <xf numFmtId="0" fontId="2" fillId="0" borderId="0" xfId="3" applyFont="1" applyBorder="1"/>
    <xf numFmtId="0" fontId="1" fillId="0" borderId="0" xfId="3" applyFont="1" applyBorder="1"/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top" wrapText="1"/>
    </xf>
    <xf numFmtId="0" fontId="1" fillId="0" borderId="0" xfId="3" applyFont="1" applyFill="1" applyBorder="1" applyAlignment="1">
      <alignment vertical="top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3" fontId="4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/>
    </xf>
    <xf numFmtId="0" fontId="1" fillId="0" borderId="0" xfId="3" applyFont="1"/>
    <xf numFmtId="164" fontId="1" fillId="0" borderId="0" xfId="3" applyNumberFormat="1" applyFont="1"/>
    <xf numFmtId="0" fontId="1" fillId="0" borderId="0" xfId="0" applyFont="1"/>
    <xf numFmtId="164" fontId="2" fillId="0" borderId="0" xfId="3" applyNumberFormat="1" applyFont="1"/>
    <xf numFmtId="9" fontId="1" fillId="0" borderId="0" xfId="3" applyNumberFormat="1" applyFont="1"/>
    <xf numFmtId="9" fontId="1" fillId="0" borderId="0" xfId="3" applyNumberFormat="1" applyFont="1" applyBorder="1" applyAlignment="1" applyProtection="1"/>
    <xf numFmtId="164" fontId="1" fillId="0" borderId="0" xfId="3" applyNumberFormat="1" applyFont="1" applyBorder="1" applyAlignment="1" applyProtection="1"/>
    <xf numFmtId="0" fontId="6" fillId="0" borderId="0" xfId="3" applyFont="1"/>
    <xf numFmtId="0" fontId="6" fillId="0" borderId="0" xfId="3" applyFont="1" applyAlignment="1">
      <alignment wrapText="1"/>
    </xf>
    <xf numFmtId="164" fontId="6" fillId="0" borderId="0" xfId="3" applyNumberFormat="1" applyFont="1"/>
    <xf numFmtId="44" fontId="1" fillId="0" borderId="0" xfId="6" applyFont="1"/>
    <xf numFmtId="0" fontId="1" fillId="0" borderId="0" xfId="3" applyFont="1" applyAlignment="1">
      <alignment horizontal="center" vertical="center"/>
    </xf>
    <xf numFmtId="0" fontId="1" fillId="0" borderId="0" xfId="3" applyFont="1" applyProtection="1">
      <protection locked="0"/>
    </xf>
    <xf numFmtId="0" fontId="6" fillId="0" borderId="0" xfId="3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0" fontId="6" fillId="0" borderId="0" xfId="3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11" xfId="3" applyNumberFormat="1" applyFont="1" applyBorder="1" applyAlignment="1">
      <alignment horizontal="center" vertical="center" wrapText="1"/>
    </xf>
    <xf numFmtId="44" fontId="1" fillId="0" borderId="0" xfId="3" applyNumberFormat="1" applyFont="1"/>
    <xf numFmtId="44" fontId="2" fillId="0" borderId="0" xfId="3" applyNumberFormat="1" applyFont="1" applyBorder="1" applyAlignment="1" applyProtection="1">
      <alignment horizontal="center"/>
    </xf>
    <xf numFmtId="44" fontId="1" fillId="0" borderId="0" xfId="3" applyNumberFormat="1" applyFont="1" applyBorder="1"/>
    <xf numFmtId="44" fontId="1" fillId="0" borderId="0" xfId="0" applyNumberFormat="1" applyFont="1"/>
    <xf numFmtId="164" fontId="3" fillId="0" borderId="12" xfId="3" applyNumberFormat="1" applyFont="1" applyFill="1" applyBorder="1" applyAlignment="1">
      <alignment horizontal="center" vertical="center" wrapText="1"/>
    </xf>
    <xf numFmtId="44" fontId="1" fillId="0" borderId="0" xfId="3" applyNumberFormat="1" applyFont="1" applyProtection="1">
      <protection locked="0"/>
    </xf>
    <xf numFmtId="44" fontId="1" fillId="0" borderId="0" xfId="3" applyNumberFormat="1" applyFont="1" applyBorder="1" applyAlignment="1" applyProtection="1"/>
    <xf numFmtId="164" fontId="4" fillId="0" borderId="14" xfId="3" applyNumberFormat="1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0" fillId="0" borderId="0" xfId="0" applyNumberFormat="1"/>
    <xf numFmtId="3" fontId="4" fillId="0" borderId="1" xfId="3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3" fontId="4" fillId="0" borderId="0" xfId="3" applyNumberFormat="1" applyFont="1" applyBorder="1" applyAlignment="1">
      <alignment horizontal="center" vertical="center" wrapText="1"/>
    </xf>
    <xf numFmtId="0" fontId="4" fillId="0" borderId="15" xfId="3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44" fontId="4" fillId="0" borderId="6" xfId="0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4" fontId="4" fillId="0" borderId="0" xfId="6" applyFont="1" applyAlignment="1">
      <alignment horizontal="center" vertical="center"/>
    </xf>
    <xf numFmtId="0" fontId="4" fillId="0" borderId="0" xfId="0" applyFont="1"/>
    <xf numFmtId="0" fontId="4" fillId="0" borderId="6" xfId="0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 shrinkToFit="1"/>
    </xf>
    <xf numFmtId="0" fontId="4" fillId="0" borderId="2" xfId="3" applyFont="1" applyBorder="1" applyAlignment="1">
      <alignment horizontal="left" vertical="center" wrapText="1" shrinkToFit="1"/>
    </xf>
    <xf numFmtId="0" fontId="4" fillId="0" borderId="11" xfId="3" applyFont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44" fontId="4" fillId="0" borderId="1" xfId="6" applyNumberFormat="1" applyFont="1" applyBorder="1" applyAlignment="1" applyProtection="1">
      <alignment horizontal="center" vertical="center" wrapText="1"/>
      <protection locked="0"/>
    </xf>
    <xf numFmtId="44" fontId="4" fillId="0" borderId="11" xfId="3" applyNumberFormat="1" applyFont="1" applyBorder="1" applyAlignment="1">
      <alignment horizontal="center" vertical="center" wrapText="1"/>
    </xf>
    <xf numFmtId="44" fontId="4" fillId="0" borderId="15" xfId="6" applyNumberFormat="1" applyFont="1" applyBorder="1" applyAlignment="1" applyProtection="1">
      <alignment horizontal="center" vertical="center" wrapText="1"/>
      <protection locked="0"/>
    </xf>
    <xf numFmtId="44" fontId="4" fillId="0" borderId="14" xfId="3" applyNumberFormat="1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/>
    </xf>
    <xf numFmtId="44" fontId="4" fillId="0" borderId="1" xfId="3" applyNumberFormat="1" applyFont="1" applyBorder="1" applyAlignment="1" applyProtection="1">
      <alignment horizontal="center" vertical="center" wrapText="1"/>
      <protection locked="0"/>
    </xf>
    <xf numFmtId="44" fontId="4" fillId="0" borderId="6" xfId="6" applyNumberFormat="1" applyFont="1" applyBorder="1" applyAlignment="1">
      <alignment horizontal="center" vertical="center"/>
    </xf>
    <xf numFmtId="44" fontId="4" fillId="0" borderId="6" xfId="3" applyNumberFormat="1" applyFont="1" applyBorder="1" applyAlignment="1" applyProtection="1">
      <alignment horizontal="center" vertical="center" wrapText="1"/>
      <protection locked="0"/>
    </xf>
    <xf numFmtId="44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44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8" fontId="4" fillId="0" borderId="8" xfId="3" applyNumberFormat="1" applyFont="1" applyBorder="1" applyAlignment="1" applyProtection="1">
      <alignment horizontal="right" vertical="center" wrapText="1"/>
      <protection locked="0"/>
    </xf>
    <xf numFmtId="8" fontId="4" fillId="0" borderId="0" xfId="3" applyNumberFormat="1" applyFont="1" applyAlignment="1" applyProtection="1">
      <alignment horizontal="right" vertical="center" wrapText="1"/>
      <protection locked="0"/>
    </xf>
    <xf numFmtId="0" fontId="4" fillId="0" borderId="6" xfId="3" applyFont="1" applyBorder="1" applyAlignment="1">
      <alignment horizontal="left" vertical="center" wrapText="1"/>
    </xf>
    <xf numFmtId="8" fontId="4" fillId="0" borderId="15" xfId="6" applyNumberFormat="1" applyFont="1" applyBorder="1" applyAlignment="1" applyProtection="1">
      <alignment horizontal="right" vertical="center" wrapText="1"/>
      <protection locked="0"/>
    </xf>
    <xf numFmtId="44" fontId="4" fillId="0" borderId="1" xfId="3" applyNumberFormat="1" applyFont="1" applyBorder="1" applyAlignment="1" applyProtection="1">
      <alignment horizontal="right" vertical="center" wrapText="1"/>
      <protection locked="0"/>
    </xf>
    <xf numFmtId="8" fontId="4" fillId="0" borderId="1" xfId="3" applyNumberFormat="1" applyFont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3" fillId="0" borderId="6" xfId="3" applyFont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44" fontId="3" fillId="0" borderId="6" xfId="3" applyNumberFormat="1" applyFont="1" applyFill="1" applyBorder="1" applyAlignment="1">
      <alignment horizontal="center" vertical="center" wrapText="1"/>
    </xf>
    <xf numFmtId="164" fontId="3" fillId="0" borderId="6" xfId="3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14" xfId="3" applyFont="1" applyBorder="1" applyAlignment="1">
      <alignment horizontal="left" vertical="center" wrapText="1" shrinkToFit="1"/>
    </xf>
    <xf numFmtId="0" fontId="4" fillId="2" borderId="23" xfId="3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3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4" xfId="3" applyFont="1" applyFill="1" applyBorder="1" applyAlignment="1">
      <alignment horizontal="left" vertical="center" wrapText="1"/>
    </xf>
    <xf numFmtId="0" fontId="3" fillId="0" borderId="27" xfId="3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44" fontId="4" fillId="0" borderId="18" xfId="3" applyNumberFormat="1" applyFont="1" applyFill="1" applyBorder="1" applyAlignment="1" applyProtection="1">
      <alignment horizontal="center" vertical="center" wrapText="1"/>
      <protection locked="0"/>
    </xf>
    <xf numFmtId="44" fontId="0" fillId="0" borderId="6" xfId="0" applyNumberFormat="1" applyBorder="1" applyAlignment="1">
      <alignment horizontal="center" vertical="center" wrapText="1"/>
    </xf>
    <xf numFmtId="9" fontId="1" fillId="0" borderId="0" xfId="3" applyNumberFormat="1" applyFont="1" applyProtection="1"/>
    <xf numFmtId="164" fontId="1" fillId="0" borderId="0" xfId="3" applyNumberFormat="1" applyFont="1" applyProtection="1"/>
    <xf numFmtId="0" fontId="1" fillId="0" borderId="0" xfId="3" applyFont="1" applyProtection="1"/>
    <xf numFmtId="0" fontId="1" fillId="0" borderId="0" xfId="3" applyFont="1" applyAlignment="1" applyProtection="1">
      <alignment wrapText="1"/>
    </xf>
    <xf numFmtId="44" fontId="1" fillId="0" borderId="0" xfId="3" applyNumberFormat="1" applyFont="1" applyProtection="1"/>
    <xf numFmtId="0" fontId="2" fillId="0" borderId="0" xfId="3" applyFont="1" applyProtection="1"/>
    <xf numFmtId="0" fontId="1" fillId="0" borderId="0" xfId="3" applyFont="1" applyBorder="1" applyProtection="1"/>
    <xf numFmtId="44" fontId="1" fillId="0" borderId="0" xfId="3" applyNumberFormat="1" applyFont="1" applyBorder="1" applyProtection="1"/>
    <xf numFmtId="0" fontId="6" fillId="0" borderId="0" xfId="3" applyFont="1" applyProtection="1"/>
    <xf numFmtId="0" fontId="6" fillId="0" borderId="0" xfId="3" applyFont="1" applyAlignment="1" applyProtection="1">
      <alignment wrapText="1"/>
    </xf>
    <xf numFmtId="164" fontId="6" fillId="0" borderId="0" xfId="3" applyNumberFormat="1" applyFont="1" applyProtection="1"/>
    <xf numFmtId="44" fontId="6" fillId="0" borderId="0" xfId="3" applyNumberFormat="1" applyFont="1" applyProtection="1"/>
    <xf numFmtId="0" fontId="3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164" fontId="3" fillId="0" borderId="12" xfId="3" applyNumberFormat="1" applyFont="1" applyBorder="1" applyAlignment="1" applyProtection="1">
      <alignment horizontal="center" vertical="center" wrapText="1"/>
    </xf>
    <xf numFmtId="164" fontId="3" fillId="0" borderId="6" xfId="3" applyNumberFormat="1" applyFont="1" applyBorder="1" applyAlignment="1" applyProtection="1">
      <alignment horizontal="center" vertical="center" wrapText="1"/>
    </xf>
    <xf numFmtId="44" fontId="3" fillId="0" borderId="6" xfId="3" applyNumberFormat="1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3" borderId="4" xfId="3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164" fontId="3" fillId="3" borderId="8" xfId="3" applyNumberFormat="1" applyFont="1" applyFill="1" applyBorder="1" applyAlignment="1" applyProtection="1">
      <alignment horizontal="center" vertical="center" wrapText="1"/>
    </xf>
    <xf numFmtId="164" fontId="3" fillId="3" borderId="0" xfId="3" applyNumberFormat="1" applyFont="1" applyFill="1" applyAlignment="1" applyProtection="1">
      <alignment horizontal="center" vertical="center" wrapText="1"/>
    </xf>
    <xf numFmtId="44" fontId="3" fillId="3" borderId="6" xfId="3" applyNumberFormat="1" applyFont="1" applyFill="1" applyBorder="1" applyAlignment="1" applyProtection="1">
      <alignment horizontal="center" vertical="center" wrapText="1"/>
    </xf>
    <xf numFmtId="0" fontId="1" fillId="0" borderId="4" xfId="3" applyFont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left" vertical="center" wrapText="1"/>
    </xf>
    <xf numFmtId="0" fontId="4" fillId="0" borderId="1" xfId="3" applyFont="1" applyBorder="1" applyAlignment="1" applyProtection="1">
      <alignment horizontal="center" vertical="center" wrapText="1"/>
    </xf>
    <xf numFmtId="44" fontId="4" fillId="0" borderId="10" xfId="3" applyNumberFormat="1" applyFont="1" applyBorder="1" applyAlignment="1" applyProtection="1">
      <alignment horizontal="center" vertical="center" wrapText="1"/>
    </xf>
    <xf numFmtId="44" fontId="4" fillId="0" borderId="6" xfId="0" applyNumberFormat="1" applyFont="1" applyBorder="1" applyAlignment="1" applyProtection="1">
      <alignment horizontal="center" vertical="center"/>
    </xf>
    <xf numFmtId="0" fontId="1" fillId="0" borderId="16" xfId="3" applyFont="1" applyBorder="1" applyAlignment="1" applyProtection="1">
      <alignment horizontal="center" vertical="center" wrapText="1"/>
    </xf>
    <xf numFmtId="0" fontId="4" fillId="0" borderId="15" xfId="3" applyFont="1" applyBorder="1" applyAlignment="1" applyProtection="1">
      <alignment horizontal="left" vertical="center" wrapText="1"/>
    </xf>
    <xf numFmtId="0" fontId="4" fillId="0" borderId="15" xfId="3" applyFont="1" applyBorder="1" applyAlignment="1" applyProtection="1">
      <alignment horizontal="center" vertical="center" wrapText="1"/>
    </xf>
    <xf numFmtId="44" fontId="4" fillId="0" borderId="13" xfId="3" applyNumberFormat="1" applyFont="1" applyBorder="1" applyAlignment="1" applyProtection="1">
      <alignment horizontal="center" vertical="center" wrapText="1"/>
    </xf>
    <xf numFmtId="0" fontId="1" fillId="0" borderId="6" xfId="3" applyFont="1" applyBorder="1" applyAlignment="1" applyProtection="1">
      <alignment horizontal="center" vertical="center" wrapText="1"/>
    </xf>
    <xf numFmtId="0" fontId="4" fillId="0" borderId="6" xfId="3" applyFont="1" applyBorder="1" applyAlignment="1" applyProtection="1">
      <alignment horizontal="left" vertical="center" wrapText="1"/>
    </xf>
    <xf numFmtId="0" fontId="4" fillId="0" borderId="6" xfId="3" applyFont="1" applyBorder="1" applyAlignment="1" applyProtection="1">
      <alignment horizontal="center" vertical="center" wrapText="1"/>
    </xf>
    <xf numFmtId="44" fontId="4" fillId="0" borderId="6" xfId="3" applyNumberFormat="1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44" fontId="4" fillId="3" borderId="6" xfId="0" applyNumberFormat="1" applyFont="1" applyFill="1" applyBorder="1" applyAlignment="1" applyProtection="1">
      <alignment horizontal="center" vertical="center"/>
    </xf>
    <xf numFmtId="44" fontId="4" fillId="0" borderId="11" xfId="3" applyNumberFormat="1" applyFont="1" applyBorder="1" applyAlignment="1" applyProtection="1">
      <alignment horizontal="center" vertical="center" wrapText="1"/>
    </xf>
    <xf numFmtId="3" fontId="4" fillId="0" borderId="0" xfId="3" applyNumberFormat="1" applyFont="1" applyAlignment="1" applyProtection="1">
      <alignment horizontal="center" vertical="center" wrapText="1"/>
    </xf>
    <xf numFmtId="0" fontId="4" fillId="0" borderId="17" xfId="3" applyFont="1" applyBorder="1" applyAlignment="1" applyProtection="1">
      <alignment horizontal="center" vertical="center" wrapText="1"/>
    </xf>
    <xf numFmtId="44" fontId="4" fillId="0" borderId="14" xfId="3" applyNumberFormat="1" applyFont="1" applyBorder="1" applyAlignment="1" applyProtection="1">
      <alignment horizontal="center" vertical="center" wrapText="1"/>
    </xf>
    <xf numFmtId="0" fontId="1" fillId="3" borderId="6" xfId="0" applyFont="1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4" fillId="2" borderId="1" xfId="3" applyFont="1" applyFill="1" applyBorder="1" applyAlignment="1" applyProtection="1">
      <alignment horizontal="left" vertical="center" wrapText="1" shrinkToFit="1"/>
    </xf>
    <xf numFmtId="0" fontId="4" fillId="0" borderId="1" xfId="3" applyFont="1" applyBorder="1" applyAlignment="1" applyProtection="1">
      <alignment horizontal="left" vertical="center" wrapText="1" shrinkToFit="1"/>
    </xf>
    <xf numFmtId="0" fontId="4" fillId="2" borderId="1" xfId="3" applyFont="1" applyFill="1" applyBorder="1" applyAlignment="1" applyProtection="1">
      <alignment horizontal="left" vertical="center" wrapText="1"/>
    </xf>
    <xf numFmtId="0" fontId="4" fillId="2" borderId="6" xfId="3" applyFont="1" applyFill="1" applyBorder="1" applyAlignment="1" applyProtection="1">
      <alignment horizontal="left" vertical="center" wrapText="1" shrinkToFit="1"/>
    </xf>
    <xf numFmtId="0" fontId="4" fillId="0" borderId="6" xfId="3" applyFont="1" applyBorder="1" applyAlignment="1" applyProtection="1">
      <alignment horizontal="left" vertical="center" wrapText="1" shrinkToFit="1"/>
    </xf>
    <xf numFmtId="0" fontId="4" fillId="0" borderId="0" xfId="3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left" vertical="center" wrapText="1" shrinkToFit="1"/>
    </xf>
    <xf numFmtId="44" fontId="4" fillId="0" borderId="0" xfId="3" applyNumberFormat="1" applyFont="1" applyAlignment="1" applyProtection="1">
      <alignment horizontal="center" vertical="center" wrapText="1"/>
    </xf>
    <xf numFmtId="44" fontId="1" fillId="0" borderId="0" xfId="0" applyNumberFormat="1" applyFont="1" applyProtection="1"/>
    <xf numFmtId="0" fontId="4" fillId="0" borderId="0" xfId="3" applyFont="1" applyBorder="1" applyAlignment="1" applyProtection="1">
      <alignment horizontal="left" vertical="center" wrapText="1"/>
    </xf>
    <xf numFmtId="0" fontId="4" fillId="0" borderId="10" xfId="3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8" fontId="4" fillId="0" borderId="17" xfId="0" applyNumberFormat="1" applyFont="1" applyBorder="1" applyAlignment="1" applyProtection="1">
      <alignment horizontal="right" vertical="center"/>
      <protection locked="0"/>
    </xf>
    <xf numFmtId="0" fontId="1" fillId="3" borderId="6" xfId="0" applyFont="1" applyFill="1" applyBorder="1" applyProtection="1">
      <protection locked="0"/>
    </xf>
    <xf numFmtId="3" fontId="4" fillId="0" borderId="15" xfId="3" applyNumberFormat="1" applyFont="1" applyBorder="1" applyAlignment="1" applyProtection="1">
      <alignment horizontal="center" vertical="center" wrapText="1"/>
      <protection locked="0"/>
    </xf>
    <xf numFmtId="3" fontId="4" fillId="0" borderId="6" xfId="3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64" fontId="4" fillId="0" borderId="10" xfId="3" applyNumberFormat="1" applyFont="1" applyBorder="1" applyAlignment="1" applyProtection="1">
      <alignment horizontal="center" vertical="center" wrapText="1"/>
    </xf>
    <xf numFmtId="0" fontId="1" fillId="0" borderId="0" xfId="3" applyFont="1" applyAlignment="1" applyProtection="1">
      <alignment vertical="center"/>
    </xf>
    <xf numFmtId="0" fontId="1" fillId="0" borderId="0" xfId="3" applyFont="1" applyAlignment="1" applyProtection="1">
      <alignment horizontal="center"/>
    </xf>
    <xf numFmtId="0" fontId="2" fillId="0" borderId="0" xfId="3" applyFont="1" applyBorder="1" applyProtection="1"/>
    <xf numFmtId="0" fontId="1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/>
    </xf>
    <xf numFmtId="0" fontId="6" fillId="0" borderId="0" xfId="3" applyFont="1" applyAlignment="1" applyProtection="1">
      <alignment vertical="center"/>
    </xf>
    <xf numFmtId="164" fontId="6" fillId="0" borderId="0" xfId="3" applyNumberFormat="1" applyFont="1" applyAlignment="1" applyProtection="1">
      <alignment horizontal="center"/>
    </xf>
    <xf numFmtId="0" fontId="3" fillId="0" borderId="3" xfId="3" applyFont="1" applyFill="1" applyBorder="1" applyAlignment="1" applyProtection="1">
      <alignment horizontal="center" vertical="center" wrapText="1"/>
    </xf>
    <xf numFmtId="44" fontId="3" fillId="0" borderId="5" xfId="3" applyNumberFormat="1" applyFont="1" applyFill="1" applyBorder="1" applyAlignment="1" applyProtection="1">
      <alignment horizontal="center" vertical="center" wrapText="1"/>
    </xf>
    <xf numFmtId="164" fontId="3" fillId="0" borderId="9" xfId="3" applyNumberFormat="1" applyFont="1" applyFill="1" applyBorder="1" applyAlignment="1" applyProtection="1">
      <alignment horizontal="center" vertical="center" wrapText="1"/>
    </xf>
    <xf numFmtId="44" fontId="3" fillId="0" borderId="6" xfId="0" applyNumberFormat="1" applyFont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164" fontId="4" fillId="0" borderId="10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2" borderId="6" xfId="3" applyFont="1" applyFill="1" applyBorder="1" applyAlignment="1" applyProtection="1">
      <alignment horizontal="center" vertical="center" wrapText="1"/>
    </xf>
    <xf numFmtId="164" fontId="4" fillId="0" borderId="13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4" fontId="4" fillId="0" borderId="0" xfId="0" applyNumberFormat="1" applyFont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3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3" applyNumberFormat="1" applyFont="1" applyProtection="1"/>
    <xf numFmtId="44" fontId="3" fillId="0" borderId="3" xfId="3" applyNumberFormat="1" applyFont="1" applyFill="1" applyBorder="1" applyAlignment="1" applyProtection="1">
      <alignment horizontal="center" vertical="center" wrapText="1"/>
    </xf>
    <xf numFmtId="164" fontId="3" fillId="0" borderId="1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center" wrapText="1"/>
    </xf>
    <xf numFmtId="164" fontId="4" fillId="0" borderId="11" xfId="3" applyNumberFormat="1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center" vertical="center" wrapText="1"/>
    </xf>
    <xf numFmtId="164" fontId="4" fillId="0" borderId="6" xfId="3" applyNumberFormat="1" applyFont="1" applyFill="1" applyBorder="1" applyAlignment="1" applyProtection="1">
      <alignment horizontal="center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center" vertical="center" wrapText="1"/>
    </xf>
    <xf numFmtId="164" fontId="4" fillId="0" borderId="6" xfId="3" applyNumberFormat="1" applyFont="1" applyBorder="1" applyAlignment="1" applyProtection="1">
      <alignment horizontal="center" vertical="center" wrapText="1"/>
    </xf>
    <xf numFmtId="0" fontId="4" fillId="0" borderId="18" xfId="3" applyFont="1" applyBorder="1" applyAlignment="1" applyProtection="1">
      <alignment horizontal="center" vertical="center" wrapText="1"/>
    </xf>
    <xf numFmtId="3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0" fillId="0" borderId="6" xfId="0" applyNumberFormat="1" applyBorder="1" applyAlignment="1" applyProtection="1">
      <alignment horizontal="center" vertical="center" wrapText="1"/>
      <protection locked="0"/>
    </xf>
    <xf numFmtId="44" fontId="0" fillId="0" borderId="18" xfId="0" applyNumberFormat="1" applyBorder="1" applyAlignment="1" applyProtection="1">
      <alignment horizontal="center" vertical="center" wrapText="1"/>
      <protection locked="0"/>
    </xf>
    <xf numFmtId="44" fontId="0" fillId="0" borderId="28" xfId="0" applyNumberFormat="1" applyBorder="1" applyAlignment="1" applyProtection="1">
      <alignment horizontal="center" vertical="center" wrapText="1"/>
      <protection locked="0"/>
    </xf>
    <xf numFmtId="44" fontId="0" fillId="0" borderId="24" xfId="0" applyNumberFormat="1" applyBorder="1" applyAlignment="1" applyProtection="1">
      <alignment horizontal="center" vertical="center" wrapText="1"/>
      <protection locked="0"/>
    </xf>
    <xf numFmtId="44" fontId="0" fillId="0" borderId="26" xfId="0" applyNumberFormat="1" applyBorder="1" applyAlignment="1" applyProtection="1">
      <alignment horizontal="center" vertical="center" wrapText="1"/>
      <protection locked="0"/>
    </xf>
    <xf numFmtId="44" fontId="0" fillId="0" borderId="19" xfId="0" applyNumberFormat="1" applyBorder="1" applyAlignment="1" applyProtection="1">
      <alignment horizontal="center" vertical="center" wrapText="1"/>
      <protection locked="0"/>
    </xf>
    <xf numFmtId="44" fontId="0" fillId="0" borderId="6" xfId="0" applyNumberFormat="1" applyBorder="1" applyAlignment="1" applyProtection="1">
      <alignment horizontal="center" vertical="center"/>
      <protection locked="0"/>
    </xf>
    <xf numFmtId="44" fontId="0" fillId="0" borderId="18" xfId="0" applyNumberForma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</xf>
    <xf numFmtId="0" fontId="1" fillId="0" borderId="6" xfId="0" applyFont="1" applyBorder="1"/>
    <xf numFmtId="0" fontId="1" fillId="0" borderId="0" xfId="0" applyFont="1" applyBorder="1"/>
    <xf numFmtId="0" fontId="4" fillId="2" borderId="14" xfId="3" applyFont="1" applyFill="1" applyBorder="1" applyAlignment="1" applyProtection="1">
      <alignment horizontal="left" vertical="center" wrapText="1"/>
    </xf>
    <xf numFmtId="0" fontId="4" fillId="0" borderId="6" xfId="3" applyFont="1" applyBorder="1" applyAlignment="1" applyProtection="1">
      <alignment horizontal="left" vertical="center" wrapText="1"/>
      <protection locked="0"/>
    </xf>
    <xf numFmtId="0" fontId="4" fillId="2" borderId="6" xfId="3" applyFont="1" applyFill="1" applyBorder="1" applyAlignment="1" applyProtection="1">
      <alignment horizontal="left" vertical="center" wrapText="1"/>
      <protection locked="0"/>
    </xf>
    <xf numFmtId="0" fontId="4" fillId="0" borderId="6" xfId="3" applyFont="1" applyBorder="1" applyAlignment="1" applyProtection="1">
      <alignment horizontal="center" vertical="center" wrapText="1"/>
      <protection locked="0"/>
    </xf>
    <xf numFmtId="164" fontId="4" fillId="0" borderId="19" xfId="3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164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164" fontId="4" fillId="0" borderId="6" xfId="3" applyNumberFormat="1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>
      <alignment horizontal="center" vertical="center"/>
    </xf>
    <xf numFmtId="167" fontId="19" fillId="0" borderId="19" xfId="0" applyNumberFormat="1" applyFont="1" applyBorder="1" applyAlignment="1">
      <alignment horizontal="center" vertical="center"/>
    </xf>
    <xf numFmtId="0" fontId="0" fillId="0" borderId="6" xfId="0" applyBorder="1"/>
    <xf numFmtId="44" fontId="4" fillId="0" borderId="6" xfId="3" applyNumberFormat="1" applyFont="1" applyBorder="1" applyAlignment="1" applyProtection="1">
      <alignment vertical="center" wrapText="1"/>
      <protection locked="0"/>
    </xf>
    <xf numFmtId="44" fontId="4" fillId="0" borderId="6" xfId="0" applyNumberFormat="1" applyFont="1" applyBorder="1" applyAlignment="1" applyProtection="1">
      <alignment vertical="center"/>
      <protection locked="0"/>
    </xf>
    <xf numFmtId="44" fontId="4" fillId="0" borderId="18" xfId="0" applyNumberFormat="1" applyFont="1" applyBorder="1" applyAlignment="1" applyProtection="1">
      <alignment vertical="center"/>
      <protection locked="0"/>
    </xf>
    <xf numFmtId="44" fontId="4" fillId="0" borderId="32" xfId="3" applyNumberFormat="1" applyFont="1" applyBorder="1" applyAlignment="1" applyProtection="1">
      <alignment vertical="center" wrapText="1"/>
      <protection locked="0"/>
    </xf>
    <xf numFmtId="44" fontId="2" fillId="0" borderId="19" xfId="0" applyNumberFormat="1" applyFont="1" applyBorder="1" applyProtection="1"/>
    <xf numFmtId="44" fontId="0" fillId="0" borderId="0" xfId="6" applyFont="1" applyBorder="1"/>
    <xf numFmtId="44" fontId="1" fillId="0" borderId="34" xfId="6" applyFont="1" applyBorder="1" applyAlignment="1" applyProtection="1">
      <alignment horizontal="center" vertical="center"/>
      <protection locked="0"/>
    </xf>
    <xf numFmtId="44" fontId="21" fillId="2" borderId="6" xfId="3" applyNumberFormat="1" applyFont="1" applyFill="1" applyBorder="1" applyAlignment="1" applyProtection="1">
      <alignment horizontal="center" vertical="center" wrapText="1"/>
      <protection hidden="1"/>
    </xf>
    <xf numFmtId="44" fontId="23" fillId="0" borderId="6" xfId="3" applyNumberFormat="1" applyFont="1" applyBorder="1" applyAlignment="1" applyProtection="1">
      <alignment horizontal="center" vertical="center" wrapText="1"/>
      <protection locked="0" hidden="1"/>
    </xf>
    <xf numFmtId="44" fontId="0" fillId="0" borderId="6" xfId="0" applyNumberFormat="1" applyFont="1" applyBorder="1" applyAlignment="1">
      <alignment horizontal="center" vertical="center" wrapText="1"/>
    </xf>
    <xf numFmtId="0" fontId="7" fillId="0" borderId="0" xfId="3" applyFont="1" applyBorder="1" applyAlignment="1" applyProtection="1">
      <alignment horizontal="left" vertical="center" wrapText="1"/>
    </xf>
    <xf numFmtId="44" fontId="4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44" fontId="23" fillId="0" borderId="0" xfId="3" applyNumberFormat="1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horizontal="center" vertical="center"/>
    </xf>
    <xf numFmtId="44" fontId="1" fillId="0" borderId="6" xfId="0" applyNumberFormat="1" applyFont="1" applyBorder="1" applyProtection="1"/>
    <xf numFmtId="0" fontId="1" fillId="0" borderId="0" xfId="0" applyFont="1" applyBorder="1" applyProtection="1"/>
    <xf numFmtId="44" fontId="1" fillId="0" borderId="0" xfId="0" applyNumberFormat="1" applyFont="1" applyBorder="1" applyProtection="1"/>
    <xf numFmtId="0" fontId="14" fillId="0" borderId="0" xfId="0" applyFont="1" applyBorder="1" applyAlignment="1" applyProtection="1">
      <alignment horizontal="center" vertical="center"/>
    </xf>
    <xf numFmtId="44" fontId="14" fillId="0" borderId="0" xfId="0" applyNumberFormat="1" applyFont="1" applyBorder="1" applyAlignment="1" applyProtection="1">
      <alignment horizontal="center" vertical="center"/>
    </xf>
    <xf numFmtId="44" fontId="15" fillId="0" borderId="0" xfId="0" applyNumberFormat="1" applyFont="1" applyBorder="1" applyProtection="1"/>
    <xf numFmtId="0" fontId="13" fillId="0" borderId="0" xfId="0" applyFont="1" applyBorder="1" applyAlignment="1" applyProtection="1">
      <alignment horizontal="center" vertical="center"/>
    </xf>
    <xf numFmtId="44" fontId="2" fillId="0" borderId="0" xfId="0" applyNumberFormat="1" applyFont="1" applyBorder="1" applyProtection="1"/>
    <xf numFmtId="0" fontId="0" fillId="0" borderId="0" xfId="0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 applyAlignment="1" applyProtection="1">
      <alignment vertical="center"/>
    </xf>
    <xf numFmtId="8" fontId="0" fillId="0" borderId="0" xfId="0" applyNumberFormat="1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9" fontId="17" fillId="0" borderId="0" xfId="0" applyNumberFormat="1" applyFont="1" applyBorder="1" applyAlignment="1">
      <alignment vertical="center" wrapText="1"/>
    </xf>
    <xf numFmtId="166" fontId="0" fillId="0" borderId="0" xfId="0" applyNumberFormat="1" applyBorder="1" applyAlignment="1">
      <alignment vertical="center" wrapText="1"/>
    </xf>
    <xf numFmtId="44" fontId="1" fillId="0" borderId="0" xfId="0" applyNumberFormat="1" applyFont="1" applyBorder="1"/>
    <xf numFmtId="0" fontId="27" fillId="0" borderId="0" xfId="0" applyFont="1" applyProtection="1">
      <protection hidden="1"/>
    </xf>
    <xf numFmtId="0" fontId="23" fillId="0" borderId="0" xfId="0" applyFont="1"/>
    <xf numFmtId="0" fontId="2" fillId="0" borderId="0" xfId="3" applyFont="1" applyAlignment="1">
      <alignment horizontal="center"/>
    </xf>
    <xf numFmtId="0" fontId="2" fillId="0" borderId="0" xfId="3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" fillId="0" borderId="0" xfId="3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7" fillId="0" borderId="8" xfId="3" applyFont="1" applyBorder="1" applyAlignment="1" applyProtection="1">
      <alignment horizontal="left" vertical="center" wrapText="1"/>
    </xf>
    <xf numFmtId="0" fontId="3" fillId="4" borderId="29" xfId="3" applyFont="1" applyFill="1" applyBorder="1" applyAlignment="1" applyProtection="1">
      <alignment horizontal="center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3" fillId="4" borderId="30" xfId="3" applyFont="1" applyFill="1" applyBorder="1" applyAlignment="1" applyProtection="1">
      <alignment horizontal="center" vertical="center" wrapText="1"/>
    </xf>
    <xf numFmtId="0" fontId="3" fillId="4" borderId="10" xfId="3" applyFont="1" applyFill="1" applyBorder="1" applyAlignment="1" applyProtection="1">
      <alignment horizontal="center" vertical="center"/>
    </xf>
    <xf numFmtId="0" fontId="3" fillId="4" borderId="31" xfId="3" applyFont="1" applyFill="1" applyBorder="1" applyAlignment="1" applyProtection="1">
      <alignment horizontal="center" vertical="center"/>
    </xf>
    <xf numFmtId="0" fontId="3" fillId="4" borderId="17" xfId="3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8" xfId="3" applyFont="1" applyBorder="1" applyAlignment="1">
      <alignment horizontal="left" vertical="center" wrapText="1"/>
    </xf>
  </cellXfs>
  <cellStyles count="7">
    <cellStyle name="Heading" xfId="1" xr:uid="{00000000-0005-0000-0000-000001000000}"/>
    <cellStyle name="Heading1" xfId="2" xr:uid="{00000000-0005-0000-0000-000002000000}"/>
    <cellStyle name="Normalny" xfId="0" builtinId="0"/>
    <cellStyle name="Normalny_żywienie przetarg OWK OHP" xfId="3" xr:uid="{00000000-0005-0000-0000-000004000000}"/>
    <cellStyle name="Result" xfId="4" xr:uid="{00000000-0005-0000-0000-000005000000}"/>
    <cellStyle name="Result2" xfId="5" xr:uid="{00000000-0005-0000-0000-000006000000}"/>
    <cellStyle name="Walutowy" xfId="6" builtinId="4"/>
  </cellStyles>
  <dxfs count="4">
    <dxf>
      <font>
        <strike val="0"/>
        <color rgb="FF00B050"/>
      </font>
    </dxf>
    <dxf>
      <font>
        <strike val="0"/>
        <color rgb="FFFF0000"/>
      </font>
    </dxf>
    <dxf>
      <font>
        <strike val="0"/>
        <color rgb="FF00B05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workbookViewId="0">
      <selection activeCell="E7" sqref="E7"/>
    </sheetView>
  </sheetViews>
  <sheetFormatPr defaultColWidth="6.08203125" defaultRowHeight="14"/>
  <cols>
    <col min="1" max="1" width="3.83203125" style="22" customWidth="1"/>
    <col min="2" max="2" width="37.58203125" style="22" customWidth="1"/>
    <col min="3" max="3" width="15.5" style="22" customWidth="1"/>
    <col min="4" max="4" width="12.6640625" style="22" customWidth="1"/>
    <col min="5" max="5" width="15.58203125" style="22" customWidth="1"/>
    <col min="6" max="6" width="14" style="22" customWidth="1"/>
    <col min="7" max="7" width="14.25" style="46" customWidth="1"/>
    <col min="8" max="8" width="13" style="22" customWidth="1"/>
    <col min="9" max="16384" width="6.08203125" style="22"/>
  </cols>
  <sheetData>
    <row r="1" spans="1:10">
      <c r="A1" s="20"/>
      <c r="B1" s="293" t="s">
        <v>191</v>
      </c>
      <c r="C1" s="2"/>
      <c r="D1" s="20"/>
      <c r="E1" s="20"/>
      <c r="F1" s="20"/>
      <c r="G1" s="43"/>
      <c r="H1" s="48" t="s">
        <v>189</v>
      </c>
      <c r="J1" s="23"/>
    </row>
    <row r="2" spans="1:10">
      <c r="A2" s="294" t="s">
        <v>192</v>
      </c>
      <c r="B2" s="294"/>
      <c r="C2" s="294"/>
      <c r="D2" s="294"/>
      <c r="E2" s="294"/>
      <c r="F2" s="294"/>
      <c r="G2" s="44"/>
      <c r="H2" s="124"/>
      <c r="I2" s="125"/>
      <c r="J2" s="20"/>
    </row>
    <row r="3" spans="1:10">
      <c r="A3" s="295" t="s">
        <v>1</v>
      </c>
      <c r="B3" s="295"/>
      <c r="C3" s="295"/>
      <c r="D3" s="295"/>
      <c r="E3" s="295"/>
      <c r="F3" s="295"/>
      <c r="G3" s="44"/>
      <c r="H3" s="25"/>
      <c r="I3" s="26"/>
      <c r="J3" s="3"/>
    </row>
    <row r="4" spans="1:10">
      <c r="A4" s="126"/>
      <c r="B4" s="126"/>
      <c r="C4" s="127"/>
      <c r="D4" s="126"/>
      <c r="E4" s="126"/>
      <c r="F4" s="126"/>
      <c r="G4" s="128"/>
      <c r="H4" s="124"/>
      <c r="I4" s="125"/>
      <c r="J4" s="20"/>
    </row>
    <row r="5" spans="1:10">
      <c r="A5" s="126"/>
      <c r="B5" s="129" t="s">
        <v>2</v>
      </c>
      <c r="C5" s="130"/>
      <c r="D5" s="130"/>
      <c r="E5" s="130"/>
      <c r="F5" s="130"/>
      <c r="G5" s="131"/>
      <c r="H5" s="130"/>
      <c r="I5" s="125"/>
      <c r="J5" s="20"/>
    </row>
    <row r="6" spans="1:10">
      <c r="A6" s="132"/>
      <c r="B6" s="133"/>
      <c r="C6" s="132"/>
      <c r="D6" s="132"/>
      <c r="E6" s="132"/>
      <c r="F6" s="134"/>
      <c r="G6" s="135"/>
      <c r="H6" s="134"/>
      <c r="I6" s="132"/>
    </row>
    <row r="7" spans="1:10" ht="105">
      <c r="A7" s="136" t="s">
        <v>3</v>
      </c>
      <c r="B7" s="137" t="s">
        <v>4</v>
      </c>
      <c r="C7" s="137" t="s">
        <v>5</v>
      </c>
      <c r="D7" s="137" t="s">
        <v>6</v>
      </c>
      <c r="E7" s="138" t="s">
        <v>7</v>
      </c>
      <c r="F7" s="267" t="s">
        <v>183</v>
      </c>
      <c r="G7" s="139" t="s">
        <v>8</v>
      </c>
      <c r="H7" s="140" t="s">
        <v>9</v>
      </c>
      <c r="I7" s="141"/>
      <c r="J7" s="141"/>
    </row>
    <row r="8" spans="1:10" ht="15">
      <c r="A8" s="142"/>
      <c r="B8" s="143" t="s">
        <v>10</v>
      </c>
      <c r="C8" s="143"/>
      <c r="D8" s="143"/>
      <c r="E8" s="144"/>
      <c r="F8" s="144"/>
      <c r="G8" s="145"/>
      <c r="H8" s="146"/>
      <c r="I8" s="141"/>
      <c r="J8" s="141"/>
    </row>
    <row r="9" spans="1:10" ht="93">
      <c r="A9" s="147">
        <v>1</v>
      </c>
      <c r="B9" s="148" t="s">
        <v>129</v>
      </c>
      <c r="C9" s="17">
        <v>600</v>
      </c>
      <c r="D9" s="149" t="s">
        <v>11</v>
      </c>
      <c r="E9" s="91"/>
      <c r="F9" s="268">
        <f>(ROUND(E9*1.05,2))</f>
        <v>0</v>
      </c>
      <c r="G9" s="150" t="s">
        <v>12</v>
      </c>
      <c r="H9" s="151">
        <f>C9*F9</f>
        <v>0</v>
      </c>
      <c r="I9" s="141"/>
      <c r="J9" s="141"/>
    </row>
    <row r="10" spans="1:10" ht="93">
      <c r="A10" s="152">
        <v>2</v>
      </c>
      <c r="B10" s="153" t="s">
        <v>13</v>
      </c>
      <c r="C10" s="184">
        <v>250</v>
      </c>
      <c r="D10" s="154" t="s">
        <v>11</v>
      </c>
      <c r="E10" s="92"/>
      <c r="F10" s="268">
        <f t="shared" ref="F10:F23" si="0">(ROUND(E10*1.05,2))</f>
        <v>0</v>
      </c>
      <c r="G10" s="155" t="s">
        <v>12</v>
      </c>
      <c r="H10" s="151">
        <f t="shared" ref="H10:H11" si="1">C10*F10</f>
        <v>0</v>
      </c>
      <c r="I10" s="141"/>
      <c r="J10" s="141"/>
    </row>
    <row r="11" spans="1:10" ht="62">
      <c r="A11" s="156">
        <v>3</v>
      </c>
      <c r="B11" s="157" t="s">
        <v>14</v>
      </c>
      <c r="C11" s="185">
        <v>300</v>
      </c>
      <c r="D11" s="158" t="s">
        <v>11</v>
      </c>
      <c r="E11" s="84"/>
      <c r="F11" s="268">
        <f t="shared" si="0"/>
        <v>0</v>
      </c>
      <c r="G11" s="159" t="s">
        <v>12</v>
      </c>
      <c r="H11" s="151">
        <f t="shared" si="1"/>
        <v>0</v>
      </c>
      <c r="I11" s="141"/>
      <c r="J11" s="141"/>
    </row>
    <row r="12" spans="1:10" ht="15.5">
      <c r="A12" s="160"/>
      <c r="B12" s="161" t="s">
        <v>15</v>
      </c>
      <c r="C12" s="181"/>
      <c r="D12" s="160"/>
      <c r="E12" s="181"/>
      <c r="F12" s="144"/>
      <c r="G12" s="146"/>
      <c r="H12" s="162"/>
      <c r="I12" s="141"/>
      <c r="J12" s="141"/>
    </row>
    <row r="13" spans="1:10" ht="62">
      <c r="A13" s="152">
        <v>1</v>
      </c>
      <c r="B13" s="178" t="s">
        <v>16</v>
      </c>
      <c r="C13" s="185">
        <v>850</v>
      </c>
      <c r="D13" s="165" t="s">
        <v>11</v>
      </c>
      <c r="E13" s="94"/>
      <c r="F13" s="268">
        <f t="shared" si="0"/>
        <v>0</v>
      </c>
      <c r="G13" s="166" t="s">
        <v>12</v>
      </c>
      <c r="H13" s="151">
        <f>C13*F13</f>
        <v>0</v>
      </c>
      <c r="I13" s="141"/>
      <c r="J13" s="141"/>
    </row>
    <row r="14" spans="1:10" ht="170.5">
      <c r="A14" s="156">
        <v>2</v>
      </c>
      <c r="B14" s="179" t="s">
        <v>17</v>
      </c>
      <c r="C14" s="186">
        <v>120</v>
      </c>
      <c r="D14" s="165" t="s">
        <v>11</v>
      </c>
      <c r="E14" s="182"/>
      <c r="F14" s="268">
        <f t="shared" si="0"/>
        <v>0</v>
      </c>
      <c r="G14" s="163" t="s">
        <v>12</v>
      </c>
      <c r="H14" s="151">
        <f t="shared" ref="H14:H15" si="2">C14*F14</f>
        <v>0</v>
      </c>
      <c r="I14" s="141"/>
      <c r="J14" s="141"/>
    </row>
    <row r="15" spans="1:10" ht="31">
      <c r="A15" s="152">
        <v>3</v>
      </c>
      <c r="B15" s="180" t="s">
        <v>18</v>
      </c>
      <c r="C15" s="186">
        <v>150</v>
      </c>
      <c r="D15" s="165" t="s">
        <v>11</v>
      </c>
      <c r="E15" s="182"/>
      <c r="F15" s="268">
        <f t="shared" si="0"/>
        <v>0</v>
      </c>
      <c r="G15" s="166" t="s">
        <v>19</v>
      </c>
      <c r="H15" s="151">
        <f t="shared" si="2"/>
        <v>0</v>
      </c>
      <c r="I15" s="141"/>
      <c r="J15" s="141"/>
    </row>
    <row r="16" spans="1:10" ht="15.5">
      <c r="A16" s="156"/>
      <c r="B16" s="168" t="s">
        <v>20</v>
      </c>
      <c r="C16" s="183"/>
      <c r="D16" s="167"/>
      <c r="E16" s="183"/>
      <c r="F16" s="144"/>
      <c r="G16" s="167"/>
      <c r="H16" s="162"/>
      <c r="I16" s="141"/>
      <c r="J16" s="141"/>
    </row>
    <row r="17" spans="1:10" ht="31">
      <c r="A17" s="152">
        <v>1</v>
      </c>
      <c r="B17" s="169" t="s">
        <v>21</v>
      </c>
      <c r="C17" s="17">
        <v>50</v>
      </c>
      <c r="D17" s="149" t="s">
        <v>11</v>
      </c>
      <c r="E17" s="95"/>
      <c r="F17" s="268">
        <f t="shared" si="0"/>
        <v>0</v>
      </c>
      <c r="G17" s="163" t="s">
        <v>22</v>
      </c>
      <c r="H17" s="151">
        <f>C17*F17</f>
        <v>0</v>
      </c>
      <c r="I17" s="141"/>
      <c r="J17" s="141"/>
    </row>
    <row r="18" spans="1:10" ht="46.5">
      <c r="A18" s="156">
        <v>2</v>
      </c>
      <c r="B18" s="170" t="s">
        <v>23</v>
      </c>
      <c r="C18" s="17">
        <v>120</v>
      </c>
      <c r="D18" s="149" t="s">
        <v>11</v>
      </c>
      <c r="E18" s="95"/>
      <c r="F18" s="268">
        <f t="shared" si="0"/>
        <v>0</v>
      </c>
      <c r="G18" s="163" t="s">
        <v>22</v>
      </c>
      <c r="H18" s="151">
        <f t="shared" ref="H18:H23" si="3">C18*F18</f>
        <v>0</v>
      </c>
      <c r="I18" s="141"/>
    </row>
    <row r="19" spans="1:10" ht="46.5">
      <c r="A19" s="152">
        <v>3</v>
      </c>
      <c r="B19" s="171" t="s">
        <v>24</v>
      </c>
      <c r="C19" s="17">
        <v>100</v>
      </c>
      <c r="D19" s="149" t="s">
        <v>11</v>
      </c>
      <c r="E19" s="96"/>
      <c r="F19" s="268">
        <f t="shared" si="0"/>
        <v>0</v>
      </c>
      <c r="G19" s="163" t="s">
        <v>22</v>
      </c>
      <c r="H19" s="151">
        <f t="shared" si="3"/>
        <v>0</v>
      </c>
      <c r="I19" s="141"/>
    </row>
    <row r="20" spans="1:10" ht="31">
      <c r="A20" s="156">
        <v>4</v>
      </c>
      <c r="B20" s="169" t="s">
        <v>25</v>
      </c>
      <c r="C20" s="17">
        <v>100</v>
      </c>
      <c r="D20" s="149" t="s">
        <v>11</v>
      </c>
      <c r="E20" s="95"/>
      <c r="F20" s="268">
        <f t="shared" si="0"/>
        <v>0</v>
      </c>
      <c r="G20" s="163" t="s">
        <v>22</v>
      </c>
      <c r="H20" s="151">
        <f t="shared" si="3"/>
        <v>0</v>
      </c>
      <c r="I20" s="141"/>
    </row>
    <row r="21" spans="1:10" ht="31">
      <c r="A21" s="152">
        <v>5</v>
      </c>
      <c r="B21" s="172" t="s">
        <v>26</v>
      </c>
      <c r="C21" s="17">
        <v>100</v>
      </c>
      <c r="D21" s="149" t="s">
        <v>11</v>
      </c>
      <c r="E21" s="95"/>
      <c r="F21" s="268">
        <f t="shared" si="0"/>
        <v>0</v>
      </c>
      <c r="G21" s="163" t="s">
        <v>22</v>
      </c>
      <c r="H21" s="151">
        <f t="shared" si="3"/>
        <v>0</v>
      </c>
      <c r="I21" s="141"/>
    </row>
    <row r="22" spans="1:10" ht="62">
      <c r="A22" s="156">
        <v>6</v>
      </c>
      <c r="B22" s="173" t="s">
        <v>27</v>
      </c>
      <c r="C22" s="17">
        <v>50</v>
      </c>
      <c r="D22" s="149" t="s">
        <v>11</v>
      </c>
      <c r="E22" s="95"/>
      <c r="F22" s="268">
        <f t="shared" si="0"/>
        <v>0</v>
      </c>
      <c r="G22" s="163" t="s">
        <v>22</v>
      </c>
      <c r="H22" s="151">
        <f t="shared" si="3"/>
        <v>0</v>
      </c>
      <c r="I22" s="141"/>
    </row>
    <row r="23" spans="1:10" ht="46.5">
      <c r="A23" s="156">
        <v>7</v>
      </c>
      <c r="B23" s="170" t="s">
        <v>28</v>
      </c>
      <c r="C23" s="17">
        <v>150</v>
      </c>
      <c r="D23" s="149" t="s">
        <v>11</v>
      </c>
      <c r="E23" s="95"/>
      <c r="F23" s="268">
        <f t="shared" si="0"/>
        <v>0</v>
      </c>
      <c r="G23" s="163" t="s">
        <v>22</v>
      </c>
      <c r="H23" s="151">
        <f t="shared" si="3"/>
        <v>0</v>
      </c>
      <c r="I23" s="141"/>
    </row>
    <row r="24" spans="1:10" ht="15.5">
      <c r="A24" s="174"/>
      <c r="B24" s="175"/>
      <c r="C24" s="164"/>
      <c r="D24" s="174"/>
      <c r="E24" s="176"/>
      <c r="F24" s="242" t="s">
        <v>30</v>
      </c>
      <c r="G24" s="151"/>
      <c r="H24" s="275">
        <f>SUM(H9:H23)</f>
        <v>0</v>
      </c>
      <c r="I24" s="141"/>
    </row>
    <row r="25" spans="1:10">
      <c r="A25" s="141"/>
      <c r="B25" s="141"/>
      <c r="C25" s="141"/>
      <c r="D25" s="141"/>
      <c r="E25" s="141"/>
      <c r="F25" s="141"/>
      <c r="G25" s="177"/>
      <c r="H25" s="141"/>
      <c r="I25" s="141"/>
    </row>
    <row r="26" spans="1:10" ht="45.75" customHeight="1">
      <c r="A26" s="296" t="s">
        <v>31</v>
      </c>
      <c r="B26" s="296"/>
      <c r="C26" s="296"/>
      <c r="D26" s="296"/>
      <c r="E26" s="296"/>
      <c r="F26" s="296"/>
      <c r="G26" s="177"/>
      <c r="H26" s="141"/>
      <c r="I26" s="141"/>
    </row>
    <row r="27" spans="1:10">
      <c r="A27" s="141"/>
      <c r="B27" s="297" t="s">
        <v>184</v>
      </c>
      <c r="C27" s="297"/>
      <c r="D27" s="297"/>
      <c r="E27" s="297"/>
      <c r="F27" s="297"/>
      <c r="G27" s="297"/>
      <c r="H27" s="297"/>
      <c r="I27" s="297"/>
    </row>
    <row r="28" spans="1:10">
      <c r="A28" s="141"/>
      <c r="B28" s="297"/>
      <c r="C28" s="297"/>
      <c r="D28" s="297"/>
      <c r="E28" s="297"/>
      <c r="F28" s="297"/>
      <c r="G28" s="297"/>
      <c r="H28" s="297"/>
      <c r="I28" s="297"/>
    </row>
    <row r="29" spans="1:10">
      <c r="A29" s="141"/>
      <c r="B29" s="292" t="s">
        <v>190</v>
      </c>
      <c r="C29" s="276"/>
      <c r="D29" s="276"/>
      <c r="E29" s="276"/>
      <c r="F29" s="276"/>
      <c r="G29" s="277"/>
      <c r="H29" s="276"/>
      <c r="I29" s="276"/>
      <c r="J29" s="244"/>
    </row>
    <row r="30" spans="1:10">
      <c r="A30" s="141"/>
      <c r="B30" s="276"/>
      <c r="C30" s="276"/>
      <c r="D30" s="276"/>
      <c r="E30" s="276"/>
      <c r="F30" s="276"/>
      <c r="G30" s="277"/>
      <c r="H30" s="276"/>
      <c r="I30" s="276"/>
      <c r="J30" s="244"/>
    </row>
    <row r="31" spans="1:10">
      <c r="A31" s="141"/>
      <c r="B31" s="278"/>
      <c r="C31" s="278"/>
      <c r="D31" s="279"/>
      <c r="E31" s="280"/>
      <c r="F31" s="276"/>
      <c r="G31" s="277"/>
      <c r="H31" s="276"/>
      <c r="I31" s="276"/>
      <c r="J31" s="244"/>
    </row>
    <row r="32" spans="1:10">
      <c r="A32" s="141"/>
      <c r="B32" s="276"/>
      <c r="C32" s="276"/>
      <c r="D32" s="276"/>
      <c r="E32" s="276"/>
      <c r="F32" s="276"/>
      <c r="G32" s="277"/>
      <c r="H32" s="276"/>
      <c r="I32" s="276"/>
      <c r="J32" s="244"/>
    </row>
    <row r="33" spans="1:10">
      <c r="A33" s="141"/>
      <c r="B33" s="276"/>
      <c r="C33" s="281"/>
      <c r="D33" s="276"/>
      <c r="E33" s="282"/>
      <c r="F33" s="276"/>
      <c r="G33" s="277"/>
      <c r="H33" s="276"/>
      <c r="I33" s="276"/>
      <c r="J33" s="244"/>
    </row>
    <row r="34" spans="1:10">
      <c r="B34" s="283"/>
      <c r="C34" s="283"/>
      <c r="D34" s="283"/>
      <c r="E34" s="283"/>
      <c r="F34" s="283"/>
      <c r="G34" s="284"/>
      <c r="H34" s="284"/>
      <c r="I34" s="283"/>
      <c r="J34" s="244"/>
    </row>
    <row r="35" spans="1:10">
      <c r="B35" s="283"/>
      <c r="C35" s="283"/>
      <c r="D35" s="283"/>
      <c r="E35" s="283"/>
      <c r="F35" s="283"/>
      <c r="G35" s="285"/>
      <c r="H35" s="286"/>
      <c r="I35" s="283"/>
      <c r="J35" s="244"/>
    </row>
    <row r="36" spans="1:10">
      <c r="B36" s="283"/>
      <c r="C36" s="283"/>
      <c r="D36" s="283"/>
      <c r="E36" s="283"/>
      <c r="F36" s="283"/>
      <c r="G36" s="286"/>
      <c r="H36" s="286"/>
      <c r="I36" s="283"/>
      <c r="J36" s="244"/>
    </row>
    <row r="37" spans="1:10">
      <c r="B37" s="283"/>
      <c r="C37" s="283"/>
      <c r="D37" s="283"/>
      <c r="E37" s="283"/>
      <c r="F37" s="283"/>
      <c r="G37" s="287"/>
      <c r="H37" s="288"/>
      <c r="I37" s="289"/>
      <c r="J37" s="244"/>
    </row>
    <row r="38" spans="1:10">
      <c r="B38" s="283"/>
      <c r="C38" s="286"/>
      <c r="D38" s="286"/>
      <c r="E38" s="286"/>
      <c r="F38" s="286"/>
      <c r="G38" s="286"/>
      <c r="H38" s="286"/>
      <c r="I38" s="283"/>
      <c r="J38" s="244"/>
    </row>
    <row r="39" spans="1:10">
      <c r="B39" s="283"/>
      <c r="C39" s="283"/>
      <c r="D39" s="283"/>
      <c r="E39" s="283"/>
      <c r="F39" s="290"/>
      <c r="G39" s="290"/>
      <c r="H39" s="286"/>
      <c r="I39" s="283"/>
      <c r="J39" s="244"/>
    </row>
    <row r="40" spans="1:10">
      <c r="B40" s="244"/>
      <c r="C40" s="244"/>
      <c r="D40" s="244"/>
      <c r="E40" s="244"/>
      <c r="F40" s="244"/>
      <c r="G40" s="291"/>
      <c r="H40" s="244"/>
      <c r="I40" s="244"/>
      <c r="J40" s="244"/>
    </row>
    <row r="41" spans="1:10">
      <c r="B41" s="244"/>
      <c r="C41" s="244"/>
      <c r="D41" s="244"/>
      <c r="E41" s="244"/>
      <c r="F41" s="244"/>
      <c r="G41" s="291"/>
      <c r="H41" s="244"/>
      <c r="I41" s="244"/>
      <c r="J41" s="244"/>
    </row>
    <row r="42" spans="1:10">
      <c r="B42" s="244"/>
      <c r="C42" s="244"/>
      <c r="D42" s="244"/>
      <c r="E42" s="244"/>
      <c r="F42" s="244"/>
      <c r="G42" s="291"/>
      <c r="H42" s="244"/>
      <c r="I42" s="244"/>
      <c r="J42" s="244"/>
    </row>
    <row r="43" spans="1:10">
      <c r="B43" s="244"/>
      <c r="C43" s="244"/>
      <c r="D43" s="244"/>
      <c r="E43" s="244"/>
      <c r="F43" s="244"/>
      <c r="G43" s="291"/>
      <c r="H43" s="244"/>
      <c r="I43" s="244"/>
      <c r="J43" s="244"/>
    </row>
    <row r="44" spans="1:10">
      <c r="B44" s="244"/>
      <c r="C44" s="244"/>
      <c r="D44" s="244"/>
      <c r="E44" s="244"/>
      <c r="F44" s="244"/>
      <c r="G44" s="291"/>
      <c r="H44" s="244"/>
      <c r="I44" s="244"/>
      <c r="J44" s="244"/>
    </row>
    <row r="45" spans="1:10">
      <c r="B45" s="244"/>
      <c r="C45" s="244"/>
      <c r="D45" s="244"/>
      <c r="E45" s="244"/>
      <c r="F45" s="244"/>
      <c r="G45" s="291"/>
      <c r="H45" s="244"/>
      <c r="I45" s="244"/>
      <c r="J45" s="244"/>
    </row>
    <row r="46" spans="1:10">
      <c r="B46" s="244"/>
      <c r="C46" s="244"/>
      <c r="D46" s="244"/>
      <c r="E46" s="244"/>
      <c r="F46" s="244"/>
      <c r="G46" s="291"/>
      <c r="H46" s="244"/>
      <c r="I46" s="244"/>
      <c r="J46" s="244"/>
    </row>
  </sheetData>
  <mergeCells count="4">
    <mergeCell ref="A2:F2"/>
    <mergeCell ref="A3:F3"/>
    <mergeCell ref="A26:F26"/>
    <mergeCell ref="B27:I28"/>
  </mergeCells>
  <phoneticPr fontId="0" type="noConversion"/>
  <conditionalFormatting sqref="E31">
    <cfRule type="cellIs" dxfId="3" priority="5" stopIfTrue="1" operator="lessThan">
      <formula>0</formula>
    </cfRule>
    <cfRule type="cellIs" dxfId="2" priority="6" stopIfTrue="1" operator="greaterThan">
      <formula>0</formula>
    </cfRule>
  </conditionalFormatting>
  <conditionalFormatting sqref="F24">
    <cfRule type="cellIs" dxfId="1" priority="3" stopIfTrue="1" operator="lessThan">
      <formula>0</formula>
    </cfRule>
    <cfRule type="cellIs" dxfId="0" priority="4" stopIfTrue="1" operator="greaterThan">
      <formula>0</formula>
    </cfRule>
  </conditionalFormatting>
  <pageMargins left="0.70000000000000007" right="0.70000000000000007" top="1.0456692913385826" bottom="1.0456692913385826" header="0.74999999999999989" footer="0.74999999999999989"/>
  <pageSetup paperSize="9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opLeftCell="A13" workbookViewId="0">
      <selection activeCell="C10" sqref="C10"/>
    </sheetView>
  </sheetViews>
  <sheetFormatPr defaultColWidth="8.6640625" defaultRowHeight="14"/>
  <cols>
    <col min="1" max="1" width="4.08203125" style="22" customWidth="1"/>
    <col min="2" max="2" width="42.08203125" style="22" customWidth="1"/>
    <col min="3" max="3" width="14.6640625" style="22" customWidth="1"/>
    <col min="4" max="4" width="11.33203125" style="22" customWidth="1"/>
    <col min="5" max="5" width="11.6640625" style="22" customWidth="1"/>
    <col min="6" max="6" width="15.1640625" style="22" customWidth="1"/>
    <col min="7" max="7" width="12.1640625" style="22" customWidth="1"/>
    <col min="8" max="254" width="6.08203125" style="22" customWidth="1"/>
    <col min="255" max="16384" width="8.6640625" style="22"/>
  </cols>
  <sheetData>
    <row r="1" spans="1:8">
      <c r="A1" s="20"/>
      <c r="B1" s="20"/>
      <c r="C1" s="2"/>
      <c r="D1" s="20"/>
      <c r="E1" s="20"/>
      <c r="F1" s="20"/>
      <c r="H1" s="23"/>
    </row>
    <row r="2" spans="1:8">
      <c r="A2" s="298" t="s">
        <v>0</v>
      </c>
      <c r="B2" s="298"/>
      <c r="C2" s="298"/>
      <c r="D2" s="298"/>
      <c r="E2" s="298"/>
      <c r="F2" s="298"/>
      <c r="G2" s="21"/>
      <c r="H2" s="20"/>
    </row>
    <row r="3" spans="1:8">
      <c r="A3" s="295" t="s">
        <v>32</v>
      </c>
      <c r="B3" s="295"/>
      <c r="C3" s="295"/>
      <c r="D3" s="295"/>
      <c r="E3" s="295"/>
      <c r="F3" s="295"/>
      <c r="G3" s="26"/>
      <c r="H3" s="3"/>
    </row>
    <row r="4" spans="1:8">
      <c r="A4" s="20"/>
      <c r="B4" s="20"/>
      <c r="C4" s="2"/>
      <c r="D4" s="20"/>
      <c r="E4" s="20"/>
      <c r="F4" s="20"/>
      <c r="G4" s="21"/>
      <c r="H4" s="20"/>
    </row>
    <row r="5" spans="1:8">
      <c r="A5" s="20"/>
      <c r="B5" s="4" t="s">
        <v>33</v>
      </c>
      <c r="C5" s="2"/>
      <c r="D5" s="20"/>
      <c r="E5" s="20"/>
      <c r="F5" s="20"/>
      <c r="G5" s="21"/>
      <c r="H5" s="20"/>
    </row>
    <row r="6" spans="1:8">
      <c r="A6" s="20"/>
      <c r="C6" s="5"/>
      <c r="D6" s="5"/>
      <c r="E6" s="5"/>
      <c r="F6" s="5"/>
      <c r="G6" s="21"/>
      <c r="H6" s="20"/>
    </row>
    <row r="7" spans="1:8" ht="105">
      <c r="A7" s="9" t="s">
        <v>3</v>
      </c>
      <c r="B7" s="10" t="s">
        <v>4</v>
      </c>
      <c r="C7" s="11" t="s">
        <v>34</v>
      </c>
      <c r="D7" s="11" t="s">
        <v>6</v>
      </c>
      <c r="E7" s="12" t="s">
        <v>7</v>
      </c>
      <c r="F7" s="47" t="s">
        <v>8</v>
      </c>
      <c r="G7" s="52" t="s">
        <v>9</v>
      </c>
    </row>
    <row r="8" spans="1:8" ht="77.5">
      <c r="A8" s="8">
        <v>1</v>
      </c>
      <c r="B8" s="7" t="s">
        <v>35</v>
      </c>
      <c r="C8" s="55">
        <v>200</v>
      </c>
      <c r="D8" s="56" t="s">
        <v>11</v>
      </c>
      <c r="E8" s="77">
        <v>16.989999999999998</v>
      </c>
      <c r="F8" s="78" t="s">
        <v>22</v>
      </c>
      <c r="G8" s="62">
        <f>C8*E8</f>
        <v>3397.9999999999995</v>
      </c>
    </row>
    <row r="9" spans="1:8" ht="46.5">
      <c r="A9" s="63">
        <v>2</v>
      </c>
      <c r="B9" s="58" t="s">
        <v>36</v>
      </c>
      <c r="C9" s="57">
        <v>50</v>
      </c>
      <c r="D9" s="16" t="s">
        <v>11</v>
      </c>
      <c r="E9" s="79">
        <v>23.22</v>
      </c>
      <c r="F9" s="80" t="s">
        <v>22</v>
      </c>
      <c r="G9" s="62">
        <f>C9*E9</f>
        <v>1161</v>
      </c>
    </row>
    <row r="10" spans="1:8" ht="155">
      <c r="A10" s="16">
        <v>3</v>
      </c>
      <c r="B10" s="51" t="s">
        <v>37</v>
      </c>
      <c r="C10" s="64">
        <v>70</v>
      </c>
      <c r="D10" s="16" t="s">
        <v>11</v>
      </c>
      <c r="E10" s="81">
        <v>17.05</v>
      </c>
      <c r="F10" s="78" t="s">
        <v>22</v>
      </c>
      <c r="G10" s="62">
        <f>C10*E10</f>
        <v>1193.5</v>
      </c>
    </row>
    <row r="11" spans="1:8" ht="31">
      <c r="A11" s="16">
        <v>4</v>
      </c>
      <c r="B11" s="59" t="s">
        <v>18</v>
      </c>
      <c r="C11" s="64">
        <v>24</v>
      </c>
      <c r="D11" s="16" t="s">
        <v>11</v>
      </c>
      <c r="E11" s="81">
        <v>28.45</v>
      </c>
      <c r="F11" s="80" t="s">
        <v>22</v>
      </c>
      <c r="G11" s="62">
        <f>C11*E11</f>
        <v>682.8</v>
      </c>
    </row>
    <row r="12" spans="1:8" ht="15.5">
      <c r="A12" s="65"/>
      <c r="B12" s="61"/>
      <c r="C12" s="61"/>
      <c r="D12" s="61"/>
      <c r="E12" s="61"/>
      <c r="F12" s="52" t="s">
        <v>30</v>
      </c>
      <c r="G12" s="53">
        <f>SUM(G8:G11)</f>
        <v>6435.3</v>
      </c>
    </row>
    <row r="13" spans="1:8">
      <c r="A13" s="30"/>
    </row>
    <row r="14" spans="1:8">
      <c r="A14" s="30"/>
    </row>
    <row r="15" spans="1:8">
      <c r="A15" s="30"/>
    </row>
    <row r="16" spans="1:8">
      <c r="A16" s="30"/>
    </row>
    <row r="17" spans="1:2">
      <c r="A17" s="30"/>
    </row>
    <row r="18" spans="1:2">
      <c r="A18" s="30"/>
    </row>
    <row r="19" spans="1:2" ht="15.5">
      <c r="B19" s="13"/>
    </row>
    <row r="20" spans="1:2" ht="15.5">
      <c r="A20" s="14"/>
      <c r="B20" s="13"/>
    </row>
    <row r="21" spans="1:2" ht="15.5">
      <c r="B21" s="13"/>
    </row>
  </sheetData>
  <mergeCells count="2">
    <mergeCell ref="A2:F2"/>
    <mergeCell ref="A3:F3"/>
  </mergeCells>
  <phoneticPr fontId="0" type="noConversion"/>
  <pageMargins left="0.70000000000000007" right="0.70000000000000007" top="0.70551181102362204" bottom="0.6555118110236221" header="0.40984251968503932" footer="0.35984251968503939"/>
  <pageSetup paperSize="9" fitToWidth="0" fitToHeight="0" pageOrder="overThenDown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topLeftCell="A13" workbookViewId="0">
      <selection activeCell="I10" sqref="I10"/>
    </sheetView>
  </sheetViews>
  <sheetFormatPr defaultColWidth="8.6640625" defaultRowHeight="14"/>
  <cols>
    <col min="1" max="1" width="4.1640625" style="22" customWidth="1"/>
    <col min="2" max="2" width="36.6640625" style="22" customWidth="1"/>
    <col min="3" max="3" width="14.83203125" style="22" customWidth="1"/>
    <col min="4" max="4" width="9.83203125" style="36" customWidth="1"/>
    <col min="5" max="5" width="15.5" style="22" customWidth="1"/>
    <col min="6" max="6" width="15.33203125" style="36" customWidth="1"/>
    <col min="7" max="7" width="12.08203125" style="22" customWidth="1"/>
    <col min="8" max="255" width="6.08203125" style="22" customWidth="1"/>
    <col min="256" max="16384" width="8.6640625" style="22"/>
  </cols>
  <sheetData>
    <row r="1" spans="1:13">
      <c r="A1" s="20"/>
      <c r="B1" s="20"/>
      <c r="C1" s="2"/>
      <c r="D1" s="31"/>
      <c r="E1" s="20"/>
      <c r="F1" s="31"/>
      <c r="G1" s="23"/>
      <c r="H1" s="32"/>
      <c r="I1" s="23"/>
      <c r="J1" s="32"/>
      <c r="K1" s="32"/>
      <c r="L1" s="32"/>
      <c r="M1" s="32"/>
    </row>
    <row r="2" spans="1:13">
      <c r="A2" s="298" t="s">
        <v>0</v>
      </c>
      <c r="B2" s="298"/>
      <c r="C2" s="298"/>
      <c r="D2" s="298"/>
      <c r="E2" s="298"/>
      <c r="F2" s="298"/>
      <c r="G2" s="24"/>
      <c r="H2" s="21"/>
      <c r="I2" s="20"/>
      <c r="J2" s="32"/>
      <c r="K2" s="32"/>
      <c r="L2" s="32"/>
      <c r="M2" s="32"/>
    </row>
    <row r="3" spans="1:13">
      <c r="A3" s="295" t="s">
        <v>38</v>
      </c>
      <c r="B3" s="295"/>
      <c r="C3" s="295"/>
      <c r="D3" s="295"/>
      <c r="E3" s="295"/>
      <c r="F3" s="295"/>
      <c r="G3" s="25"/>
      <c r="H3" s="26"/>
      <c r="I3" s="3"/>
      <c r="J3" s="3"/>
      <c r="K3" s="3"/>
      <c r="L3" s="3"/>
      <c r="M3" s="3"/>
    </row>
    <row r="4" spans="1:13">
      <c r="A4" s="20"/>
      <c r="B4" s="20"/>
      <c r="C4" s="2"/>
      <c r="D4" s="31"/>
      <c r="E4" s="20"/>
      <c r="F4" s="31"/>
      <c r="G4" s="24"/>
      <c r="H4" s="21"/>
      <c r="I4" s="20"/>
      <c r="J4" s="32"/>
      <c r="K4" s="32"/>
      <c r="L4" s="32"/>
      <c r="M4" s="32"/>
    </row>
    <row r="5" spans="1:13">
      <c r="A5" s="20"/>
      <c r="B5" s="4" t="s">
        <v>39</v>
      </c>
      <c r="C5" s="5"/>
      <c r="D5" s="19"/>
      <c r="E5" s="5"/>
      <c r="F5" s="19"/>
      <c r="G5" s="5"/>
      <c r="H5" s="21"/>
      <c r="I5" s="20"/>
      <c r="J5" s="32"/>
      <c r="K5" s="32"/>
      <c r="L5" s="32"/>
      <c r="M5" s="32"/>
    </row>
    <row r="6" spans="1:13">
      <c r="A6" s="27"/>
      <c r="B6" s="28"/>
      <c r="C6" s="27"/>
      <c r="D6" s="33"/>
      <c r="E6" s="27"/>
      <c r="F6" s="34"/>
      <c r="G6" s="29"/>
      <c r="H6" s="29"/>
      <c r="I6" s="27"/>
      <c r="J6" s="35"/>
      <c r="K6" s="35"/>
      <c r="L6" s="35"/>
      <c r="M6" s="27"/>
    </row>
    <row r="7" spans="1:13" ht="121" customHeight="1">
      <c r="A7" s="9" t="s">
        <v>3</v>
      </c>
      <c r="B7" s="10" t="s">
        <v>4</v>
      </c>
      <c r="C7" s="11" t="s">
        <v>34</v>
      </c>
      <c r="D7" s="11" t="s">
        <v>6</v>
      </c>
      <c r="E7" s="12" t="s">
        <v>7</v>
      </c>
      <c r="F7" s="47" t="s">
        <v>8</v>
      </c>
      <c r="G7" s="52" t="s">
        <v>9</v>
      </c>
      <c r="H7" s="66"/>
      <c r="I7" s="66"/>
      <c r="J7" s="66"/>
      <c r="K7" s="66"/>
    </row>
    <row r="8" spans="1:13" ht="39" customHeight="1">
      <c r="A8" s="8">
        <v>1</v>
      </c>
      <c r="B8" s="90" t="s">
        <v>40</v>
      </c>
      <c r="C8" s="55">
        <v>80</v>
      </c>
      <c r="D8" s="6" t="s">
        <v>11</v>
      </c>
      <c r="E8" s="82">
        <v>25.8</v>
      </c>
      <c r="F8" s="78" t="s">
        <v>22</v>
      </c>
      <c r="G8" s="83">
        <f>C8*E8</f>
        <v>2064</v>
      </c>
      <c r="H8" s="66"/>
      <c r="I8" s="66"/>
      <c r="J8" s="66"/>
      <c r="K8" s="66"/>
    </row>
    <row r="9" spans="1:13" ht="62">
      <c r="A9" s="8">
        <v>2</v>
      </c>
      <c r="B9" s="90" t="s">
        <v>41</v>
      </c>
      <c r="C9" s="55">
        <v>25</v>
      </c>
      <c r="D9" s="6" t="s">
        <v>11</v>
      </c>
      <c r="E9" s="82">
        <v>22.9</v>
      </c>
      <c r="F9" s="78" t="s">
        <v>22</v>
      </c>
      <c r="G9" s="83">
        <f t="shared" ref="G9:G14" si="0">C9*E9</f>
        <v>572.5</v>
      </c>
      <c r="H9" s="66"/>
      <c r="I9" s="66"/>
      <c r="J9" s="66"/>
      <c r="K9" s="66"/>
    </row>
    <row r="10" spans="1:13" ht="46.5">
      <c r="A10" s="8">
        <v>3</v>
      </c>
      <c r="B10" s="1" t="s">
        <v>42</v>
      </c>
      <c r="C10" s="55">
        <v>15</v>
      </c>
      <c r="D10" s="6" t="s">
        <v>11</v>
      </c>
      <c r="E10" s="82">
        <v>25.9</v>
      </c>
      <c r="F10" s="78" t="s">
        <v>22</v>
      </c>
      <c r="G10" s="83">
        <f t="shared" si="0"/>
        <v>388.5</v>
      </c>
      <c r="H10" s="66"/>
      <c r="I10" s="66"/>
      <c r="J10" s="66"/>
      <c r="K10" s="66"/>
    </row>
    <row r="11" spans="1:13" ht="62">
      <c r="A11" s="8">
        <v>4</v>
      </c>
      <c r="B11" s="60" t="s">
        <v>43</v>
      </c>
      <c r="C11" s="55">
        <v>40</v>
      </c>
      <c r="D11" s="6" t="s">
        <v>11</v>
      </c>
      <c r="E11" s="82">
        <v>23.9</v>
      </c>
      <c r="F11" s="78" t="s">
        <v>22</v>
      </c>
      <c r="G11" s="83">
        <f t="shared" si="0"/>
        <v>956</v>
      </c>
      <c r="H11" s="66"/>
      <c r="I11" s="66"/>
      <c r="J11" s="66"/>
      <c r="K11" s="66"/>
    </row>
    <row r="12" spans="1:13" ht="117" customHeight="1">
      <c r="A12" s="8">
        <v>5</v>
      </c>
      <c r="B12" s="60" t="s">
        <v>44</v>
      </c>
      <c r="C12" s="55">
        <v>40</v>
      </c>
      <c r="D12" s="6" t="s">
        <v>11</v>
      </c>
      <c r="E12" s="82">
        <v>29.5</v>
      </c>
      <c r="F12" s="78" t="s">
        <v>22</v>
      </c>
      <c r="G12" s="83">
        <f t="shared" si="0"/>
        <v>1180</v>
      </c>
      <c r="H12" s="66"/>
      <c r="I12" s="66"/>
      <c r="J12" s="66"/>
      <c r="K12" s="66"/>
    </row>
    <row r="13" spans="1:13" ht="48" customHeight="1">
      <c r="A13" s="8">
        <v>6</v>
      </c>
      <c r="B13" s="90" t="s">
        <v>45</v>
      </c>
      <c r="C13" s="55">
        <v>40</v>
      </c>
      <c r="D13" s="6" t="s">
        <v>11</v>
      </c>
      <c r="E13" s="82">
        <v>23.9</v>
      </c>
      <c r="F13" s="78" t="s">
        <v>22</v>
      </c>
      <c r="G13" s="83">
        <f t="shared" si="0"/>
        <v>956</v>
      </c>
      <c r="H13" s="66"/>
      <c r="I13" s="66"/>
      <c r="J13" s="66"/>
      <c r="K13" s="66"/>
    </row>
    <row r="14" spans="1:13" ht="62">
      <c r="A14" s="8">
        <v>7</v>
      </c>
      <c r="B14" s="7" t="s">
        <v>29</v>
      </c>
      <c r="C14" s="55">
        <v>40</v>
      </c>
      <c r="D14" s="6" t="s">
        <v>11</v>
      </c>
      <c r="E14" s="82">
        <v>25.8</v>
      </c>
      <c r="F14" s="78" t="s">
        <v>22</v>
      </c>
      <c r="G14" s="83">
        <f t="shared" si="0"/>
        <v>1032</v>
      </c>
      <c r="H14" s="66"/>
      <c r="I14" s="66"/>
      <c r="J14" s="66"/>
      <c r="K14" s="66"/>
    </row>
    <row r="15" spans="1:13" ht="15.5">
      <c r="A15" s="61"/>
      <c r="B15" s="61"/>
      <c r="C15" s="61"/>
      <c r="D15" s="61"/>
      <c r="E15" s="61"/>
      <c r="F15" s="52" t="s">
        <v>30</v>
      </c>
      <c r="G15" s="53">
        <f>SUM(G8:G14)</f>
        <v>7149</v>
      </c>
      <c r="H15" s="66"/>
      <c r="I15" s="66"/>
      <c r="J15" s="66"/>
      <c r="K15" s="66"/>
    </row>
    <row r="17" spans="2:7" ht="30" customHeight="1">
      <c r="B17" s="299" t="s">
        <v>31</v>
      </c>
      <c r="C17" s="299"/>
      <c r="D17" s="299"/>
      <c r="E17" s="299"/>
      <c r="F17" s="299"/>
      <c r="G17" s="299"/>
    </row>
  </sheetData>
  <mergeCells count="3">
    <mergeCell ref="A2:F2"/>
    <mergeCell ref="A3:F3"/>
    <mergeCell ref="B17:G17"/>
  </mergeCells>
  <phoneticPr fontId="0" type="noConversion"/>
  <pageMargins left="0.70826771653543308" right="0.70826771653543308" top="1.0437007874015749" bottom="1.0437007874015749" header="0.74803149606299213" footer="0.74803149606299213"/>
  <pageSetup paperSize="9" fitToWidth="0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M23"/>
  <sheetViews>
    <sheetView zoomScale="50" zoomScaleNormal="50" workbookViewId="0">
      <selection activeCell="A2" sqref="A2:F2"/>
    </sheetView>
  </sheetViews>
  <sheetFormatPr defaultColWidth="8.6640625" defaultRowHeight="14"/>
  <cols>
    <col min="1" max="1" width="5.08203125" style="22" customWidth="1"/>
    <col min="2" max="2" width="143.08203125" style="22" customWidth="1"/>
    <col min="3" max="3" width="17.58203125" style="22" customWidth="1"/>
    <col min="4" max="4" width="9.83203125" style="39" customWidth="1"/>
    <col min="5" max="5" width="13.6640625" style="46" customWidth="1"/>
    <col min="6" max="6" width="17.08203125" style="41" customWidth="1"/>
    <col min="7" max="7" width="18.1640625" style="46" customWidth="1"/>
    <col min="8" max="8" width="16.75" style="22" customWidth="1"/>
    <col min="9" max="254" width="6.08203125" style="22" customWidth="1"/>
    <col min="255" max="16384" width="8.6640625" style="22"/>
  </cols>
  <sheetData>
    <row r="1" spans="1:143">
      <c r="A1" s="20"/>
      <c r="B1" s="293" t="s">
        <v>191</v>
      </c>
      <c r="C1" s="2"/>
      <c r="D1" s="37"/>
      <c r="E1" s="43"/>
      <c r="F1" s="38"/>
      <c r="G1" s="48"/>
      <c r="H1" s="48" t="s">
        <v>189</v>
      </c>
      <c r="I1" s="32"/>
      <c r="J1" s="32"/>
      <c r="K1" s="32"/>
      <c r="L1" s="32"/>
    </row>
    <row r="2" spans="1:143">
      <c r="A2" s="294" t="s">
        <v>192</v>
      </c>
      <c r="B2" s="294"/>
      <c r="C2" s="294"/>
      <c r="D2" s="294"/>
      <c r="E2" s="294"/>
      <c r="F2" s="294"/>
      <c r="G2" s="128"/>
      <c r="H2" s="20"/>
      <c r="I2" s="32"/>
      <c r="J2" s="32"/>
      <c r="K2" s="32"/>
      <c r="L2" s="32"/>
    </row>
    <row r="3" spans="1:143">
      <c r="A3" s="295" t="s">
        <v>32</v>
      </c>
      <c r="B3" s="295"/>
      <c r="C3" s="295"/>
      <c r="D3" s="295"/>
      <c r="E3" s="295"/>
      <c r="F3" s="295"/>
      <c r="G3" s="49"/>
      <c r="H3" s="3"/>
      <c r="I3" s="3"/>
      <c r="J3" s="3"/>
      <c r="K3" s="3"/>
      <c r="L3" s="3"/>
    </row>
    <row r="4" spans="1:143">
      <c r="A4" s="126"/>
      <c r="B4" s="126"/>
      <c r="C4" s="127"/>
      <c r="D4" s="188"/>
      <c r="E4" s="128"/>
      <c r="F4" s="189"/>
      <c r="G4" s="128"/>
      <c r="H4" s="20"/>
      <c r="I4" s="32"/>
      <c r="J4" s="32"/>
      <c r="K4" s="32"/>
      <c r="L4" s="32"/>
    </row>
    <row r="5" spans="1:143">
      <c r="A5" s="126"/>
      <c r="B5" s="190" t="s">
        <v>187</v>
      </c>
      <c r="C5" s="130"/>
      <c r="D5" s="191"/>
      <c r="E5" s="131"/>
      <c r="F5" s="192"/>
      <c r="G5" s="128"/>
      <c r="H5" s="20"/>
      <c r="I5" s="32"/>
      <c r="J5" s="32"/>
      <c r="K5" s="32"/>
      <c r="L5" s="32"/>
    </row>
    <row r="6" spans="1:143">
      <c r="A6" s="132"/>
      <c r="B6" s="133"/>
      <c r="C6" s="132"/>
      <c r="D6" s="193"/>
      <c r="E6" s="135"/>
      <c r="F6" s="194"/>
      <c r="G6" s="135"/>
      <c r="H6" s="27"/>
      <c r="I6" s="35"/>
      <c r="J6" s="35"/>
      <c r="K6" s="35"/>
      <c r="L6" s="27"/>
    </row>
    <row r="7" spans="1:143" ht="45">
      <c r="A7" s="136" t="s">
        <v>3</v>
      </c>
      <c r="B7" s="137" t="s">
        <v>4</v>
      </c>
      <c r="C7" s="195" t="s">
        <v>34</v>
      </c>
      <c r="D7" s="195" t="s">
        <v>6</v>
      </c>
      <c r="E7" s="196" t="s">
        <v>7</v>
      </c>
      <c r="F7" s="267" t="s">
        <v>183</v>
      </c>
      <c r="G7" s="197" t="s">
        <v>50</v>
      </c>
      <c r="H7" s="198" t="s">
        <v>9</v>
      </c>
    </row>
    <row r="8" spans="1:143" ht="226" customHeight="1">
      <c r="A8" s="199">
        <v>1</v>
      </c>
      <c r="B8" s="148" t="s">
        <v>51</v>
      </c>
      <c r="C8" s="17">
        <v>350</v>
      </c>
      <c r="D8" s="200" t="s">
        <v>47</v>
      </c>
      <c r="E8" s="260"/>
      <c r="F8" s="268">
        <f>(ROUND(E8*1.05,2))</f>
        <v>0</v>
      </c>
      <c r="G8" s="201" t="s">
        <v>52</v>
      </c>
      <c r="H8" s="151">
        <f>C8*F8</f>
        <v>0</v>
      </c>
    </row>
    <row r="9" spans="1:143" ht="152.5" customHeight="1">
      <c r="A9" s="199">
        <v>2</v>
      </c>
      <c r="B9" s="148" t="s">
        <v>53</v>
      </c>
      <c r="C9" s="207">
        <v>2000</v>
      </c>
      <c r="D9" s="200" t="s">
        <v>47</v>
      </c>
      <c r="E9" s="260"/>
      <c r="F9" s="268">
        <f>(ROUND(E9*1.05,2))</f>
        <v>0</v>
      </c>
      <c r="G9" s="201" t="s">
        <v>52</v>
      </c>
      <c r="H9" s="151">
        <f t="shared" ref="H9:H17" si="0">C9*F9</f>
        <v>0</v>
      </c>
    </row>
    <row r="10" spans="1:143" ht="171" customHeight="1">
      <c r="A10" s="199">
        <v>3</v>
      </c>
      <c r="B10" s="148" t="s">
        <v>54</v>
      </c>
      <c r="C10" s="17">
        <v>1300</v>
      </c>
      <c r="D10" s="200" t="s">
        <v>47</v>
      </c>
      <c r="E10" s="261"/>
      <c r="F10" s="268">
        <f t="shared" ref="F10:F17" si="1">(ROUND(E10*1.05,2))</f>
        <v>0</v>
      </c>
      <c r="G10" s="187" t="s">
        <v>55</v>
      </c>
      <c r="H10" s="151">
        <f t="shared" si="0"/>
        <v>0</v>
      </c>
    </row>
    <row r="11" spans="1:143" ht="185" customHeight="1">
      <c r="A11" s="199">
        <v>4</v>
      </c>
      <c r="B11" s="148" t="s">
        <v>56</v>
      </c>
      <c r="C11" s="17">
        <v>1600</v>
      </c>
      <c r="D11" s="200" t="s">
        <v>57</v>
      </c>
      <c r="E11" s="261"/>
      <c r="F11" s="268">
        <f t="shared" si="1"/>
        <v>0</v>
      </c>
      <c r="G11" s="187" t="s">
        <v>58</v>
      </c>
      <c r="H11" s="151">
        <f t="shared" si="0"/>
        <v>0</v>
      </c>
    </row>
    <row r="12" spans="1:143" ht="139.5">
      <c r="A12" s="199">
        <v>5</v>
      </c>
      <c r="B12" s="148" t="s">
        <v>140</v>
      </c>
      <c r="C12" s="17">
        <v>1300</v>
      </c>
      <c r="D12" s="202" t="s">
        <v>47</v>
      </c>
      <c r="E12" s="262"/>
      <c r="F12" s="268">
        <f t="shared" si="1"/>
        <v>0</v>
      </c>
      <c r="G12" s="187" t="s">
        <v>55</v>
      </c>
      <c r="H12" s="151">
        <f t="shared" si="0"/>
        <v>0</v>
      </c>
    </row>
    <row r="13" spans="1:143" ht="121" customHeight="1">
      <c r="A13" s="199">
        <v>6</v>
      </c>
      <c r="B13" s="148" t="s">
        <v>59</v>
      </c>
      <c r="C13" s="208">
        <v>2000</v>
      </c>
      <c r="D13" s="203" t="s">
        <v>60</v>
      </c>
      <c r="E13" s="261"/>
      <c r="F13" s="268">
        <f t="shared" si="1"/>
        <v>0</v>
      </c>
      <c r="G13" s="187" t="s">
        <v>61</v>
      </c>
      <c r="H13" s="151">
        <f t="shared" si="0"/>
        <v>0</v>
      </c>
    </row>
    <row r="14" spans="1:143" ht="136" customHeight="1">
      <c r="A14" s="199">
        <v>7</v>
      </c>
      <c r="B14" s="7" t="s">
        <v>62</v>
      </c>
      <c r="C14" s="184">
        <v>100</v>
      </c>
      <c r="D14" s="202" t="s">
        <v>11</v>
      </c>
      <c r="E14" s="263"/>
      <c r="F14" s="268">
        <f t="shared" si="1"/>
        <v>0</v>
      </c>
      <c r="G14" s="204" t="s">
        <v>55</v>
      </c>
      <c r="H14" s="151">
        <f t="shared" si="0"/>
        <v>0</v>
      </c>
    </row>
    <row r="15" spans="1:143" s="243" customFormat="1" ht="184" customHeight="1">
      <c r="A15" s="250">
        <v>8</v>
      </c>
      <c r="B15" s="246" t="s">
        <v>134</v>
      </c>
      <c r="C15" s="185">
        <v>450</v>
      </c>
      <c r="D15" s="248" t="s">
        <v>60</v>
      </c>
      <c r="E15" s="260"/>
      <c r="F15" s="268">
        <f t="shared" si="1"/>
        <v>0</v>
      </c>
      <c r="G15" s="251" t="s">
        <v>135</v>
      </c>
      <c r="H15" s="151">
        <f t="shared" si="0"/>
        <v>0</v>
      </c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</row>
    <row r="16" spans="1:143" s="243" customFormat="1" ht="184" customHeight="1">
      <c r="A16" s="250">
        <v>9</v>
      </c>
      <c r="B16" s="246" t="s">
        <v>136</v>
      </c>
      <c r="C16" s="185">
        <v>1250</v>
      </c>
      <c r="D16" s="248" t="s">
        <v>60</v>
      </c>
      <c r="E16" s="260"/>
      <c r="F16" s="268">
        <f t="shared" si="1"/>
        <v>0</v>
      </c>
      <c r="G16" s="251" t="s">
        <v>137</v>
      </c>
      <c r="H16" s="151">
        <f t="shared" si="0"/>
        <v>0</v>
      </c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</row>
    <row r="17" spans="1:143" s="243" customFormat="1" ht="163" customHeight="1">
      <c r="A17" s="250">
        <v>10</v>
      </c>
      <c r="B17" s="246" t="s">
        <v>138</v>
      </c>
      <c r="C17" s="185">
        <v>1250</v>
      </c>
      <c r="D17" s="248" t="s">
        <v>60</v>
      </c>
      <c r="E17" s="260"/>
      <c r="F17" s="268">
        <f t="shared" si="1"/>
        <v>0</v>
      </c>
      <c r="G17" s="251" t="s">
        <v>135</v>
      </c>
      <c r="H17" s="151">
        <f t="shared" si="0"/>
        <v>0</v>
      </c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</row>
    <row r="18" spans="1:143" ht="15.5">
      <c r="A18" s="205"/>
      <c r="B18" s="205"/>
      <c r="C18" s="205"/>
      <c r="D18" s="205"/>
      <c r="E18" s="206"/>
      <c r="F18" s="273"/>
      <c r="G18" s="274" t="s">
        <v>30</v>
      </c>
      <c r="H18" s="198">
        <f>SUM(H8:H17)</f>
        <v>0</v>
      </c>
    </row>
    <row r="19" spans="1:143" ht="42" customHeight="1">
      <c r="B19" s="300" t="s">
        <v>184</v>
      </c>
      <c r="C19" s="300"/>
      <c r="D19" s="300"/>
      <c r="E19" s="300"/>
      <c r="F19" s="300"/>
      <c r="G19" s="300"/>
      <c r="H19" s="300"/>
      <c r="I19" s="300"/>
    </row>
    <row r="20" spans="1:143">
      <c r="B20" s="300"/>
      <c r="C20" s="300"/>
      <c r="D20" s="300"/>
      <c r="E20" s="300"/>
      <c r="F20" s="300"/>
      <c r="G20" s="300"/>
      <c r="H20" s="300"/>
      <c r="I20" s="300"/>
    </row>
    <row r="21" spans="1:143">
      <c r="F21" s="273"/>
      <c r="G21" s="41"/>
      <c r="H21" s="46"/>
    </row>
    <row r="22" spans="1:143">
      <c r="B22" s="292" t="s">
        <v>190</v>
      </c>
      <c r="F22" s="273"/>
      <c r="G22" s="40"/>
      <c r="H22" s="46"/>
    </row>
    <row r="23" spans="1:143">
      <c r="F23" s="273"/>
      <c r="G23" s="41"/>
      <c r="H23" s="46"/>
    </row>
  </sheetData>
  <mergeCells count="3">
    <mergeCell ref="A2:F2"/>
    <mergeCell ref="A3:F3"/>
    <mergeCell ref="B19:I20"/>
  </mergeCells>
  <phoneticPr fontId="0" type="noConversion"/>
  <pageMargins left="0.70826771653543308" right="0.70826771653543308" top="0.81574803149606301" bottom="0.73582677165354338" header="0.52007874015748023" footer="0.44015748031496066"/>
  <pageSetup paperSize="9" scale="24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tabSelected="1" workbookViewId="0">
      <selection activeCell="H9" sqref="H9"/>
    </sheetView>
  </sheetViews>
  <sheetFormatPr defaultColWidth="8.6640625" defaultRowHeight="14"/>
  <cols>
    <col min="1" max="1" width="3.83203125" style="22" customWidth="1"/>
    <col min="2" max="2" width="22.5" style="22" customWidth="1"/>
    <col min="3" max="3" width="15.08203125" style="22" customWidth="1"/>
    <col min="4" max="4" width="11" style="22" customWidth="1"/>
    <col min="5" max="6" width="11.6640625" style="46" customWidth="1"/>
    <col min="7" max="7" width="16.58203125" style="22" customWidth="1"/>
    <col min="8" max="8" width="12" style="46" customWidth="1"/>
    <col min="9" max="256" width="6.08203125" style="22" customWidth="1"/>
    <col min="257" max="16384" width="8.6640625" style="22"/>
  </cols>
  <sheetData>
    <row r="1" spans="1:14">
      <c r="B1" s="293" t="s">
        <v>191</v>
      </c>
      <c r="H1" s="48" t="s">
        <v>189</v>
      </c>
    </row>
    <row r="2" spans="1:14">
      <c r="A2" s="295" t="s">
        <v>192</v>
      </c>
      <c r="B2" s="295"/>
      <c r="C2" s="295"/>
      <c r="D2" s="295"/>
      <c r="E2" s="295"/>
      <c r="F2" s="295"/>
      <c r="G2" s="295"/>
      <c r="H2" s="209"/>
      <c r="I2" s="21"/>
      <c r="J2" s="20"/>
      <c r="K2" s="32"/>
      <c r="L2" s="32"/>
      <c r="M2" s="32"/>
      <c r="N2" s="32"/>
    </row>
    <row r="3" spans="1:14">
      <c r="A3" s="295" t="s">
        <v>38</v>
      </c>
      <c r="B3" s="295"/>
      <c r="C3" s="295"/>
      <c r="D3" s="295"/>
      <c r="E3" s="295"/>
      <c r="F3" s="295"/>
      <c r="G3" s="295"/>
      <c r="H3" s="49"/>
      <c r="I3" s="26"/>
      <c r="J3" s="3"/>
      <c r="K3" s="3"/>
      <c r="L3" s="3"/>
      <c r="M3" s="3"/>
      <c r="N3" s="3"/>
    </row>
    <row r="4" spans="1:14">
      <c r="A4" s="126"/>
      <c r="B4" s="126"/>
      <c r="C4" s="127"/>
      <c r="D4" s="126"/>
      <c r="E4" s="128"/>
      <c r="F4" s="128"/>
      <c r="G4" s="126"/>
      <c r="H4" s="128"/>
      <c r="I4" s="21"/>
      <c r="J4" s="20"/>
      <c r="K4" s="32"/>
      <c r="L4" s="32"/>
      <c r="M4" s="32"/>
      <c r="N4" s="32"/>
    </row>
    <row r="5" spans="1:14" ht="13.5" customHeight="1">
      <c r="A5" s="126"/>
      <c r="B5" s="190" t="s">
        <v>186</v>
      </c>
      <c r="C5" s="130"/>
      <c r="D5" s="130"/>
      <c r="E5" s="131"/>
      <c r="F5" s="131"/>
      <c r="G5" s="130"/>
      <c r="H5" s="131"/>
      <c r="I5" s="21"/>
      <c r="J5" s="20"/>
      <c r="K5" s="32"/>
      <c r="L5" s="32"/>
      <c r="M5" s="32"/>
      <c r="N5" s="32"/>
    </row>
    <row r="6" spans="1:14" ht="53" hidden="1" customHeight="1">
      <c r="A6" s="132"/>
      <c r="B6" s="302"/>
      <c r="C6" s="302"/>
      <c r="D6" s="302"/>
      <c r="E6" s="302"/>
      <c r="F6" s="270"/>
      <c r="G6" s="134"/>
      <c r="H6" s="135"/>
      <c r="I6" s="29"/>
      <c r="J6" s="27"/>
      <c r="K6" s="35"/>
      <c r="L6" s="35"/>
      <c r="M6" s="35"/>
      <c r="N6" s="27"/>
    </row>
    <row r="7" spans="1:14" ht="90">
      <c r="A7" s="136" t="s">
        <v>3</v>
      </c>
      <c r="B7" s="137" t="s">
        <v>4</v>
      </c>
      <c r="C7" s="195" t="s">
        <v>34</v>
      </c>
      <c r="D7" s="195" t="s">
        <v>6</v>
      </c>
      <c r="E7" s="210" t="s">
        <v>7</v>
      </c>
      <c r="F7" s="267" t="s">
        <v>183</v>
      </c>
      <c r="G7" s="211" t="s">
        <v>63</v>
      </c>
      <c r="H7" s="198" t="s">
        <v>9</v>
      </c>
    </row>
    <row r="8" spans="1:14" ht="59.5" customHeight="1">
      <c r="A8" s="303" t="s">
        <v>125</v>
      </c>
      <c r="B8" s="304"/>
      <c r="C8" s="304"/>
      <c r="D8" s="304"/>
      <c r="E8" s="304"/>
      <c r="F8" s="304"/>
      <c r="G8" s="304"/>
      <c r="H8" s="305"/>
    </row>
    <row r="9" spans="1:14" ht="15.5">
      <c r="A9" s="212">
        <v>1</v>
      </c>
      <c r="B9" s="213" t="s">
        <v>64</v>
      </c>
      <c r="C9" s="223">
        <v>200</v>
      </c>
      <c r="D9" s="212" t="s">
        <v>11</v>
      </c>
      <c r="E9" s="85"/>
      <c r="F9" s="271"/>
      <c r="G9" s="214" t="s">
        <v>65</v>
      </c>
      <c r="H9" s="151">
        <f>C9*F9</f>
        <v>0</v>
      </c>
    </row>
    <row r="10" spans="1:14" ht="15.5">
      <c r="A10" s="212">
        <v>2</v>
      </c>
      <c r="B10" s="213" t="s">
        <v>66</v>
      </c>
      <c r="C10" s="223">
        <v>500</v>
      </c>
      <c r="D10" s="212" t="s">
        <v>11</v>
      </c>
      <c r="E10" s="85"/>
      <c r="F10" s="271"/>
      <c r="G10" s="214" t="s">
        <v>65</v>
      </c>
      <c r="H10" s="151">
        <f t="shared" ref="H10:H27" si="0">C10*F10</f>
        <v>0</v>
      </c>
    </row>
    <row r="11" spans="1:14" ht="31" customHeight="1">
      <c r="A11" s="212">
        <v>3</v>
      </c>
      <c r="B11" s="213" t="s">
        <v>67</v>
      </c>
      <c r="C11" s="223">
        <v>100</v>
      </c>
      <c r="D11" s="212" t="s">
        <v>11</v>
      </c>
      <c r="E11" s="85"/>
      <c r="F11" s="271"/>
      <c r="G11" s="214" t="s">
        <v>65</v>
      </c>
      <c r="H11" s="151">
        <f t="shared" si="0"/>
        <v>0</v>
      </c>
      <c r="L11" s="76"/>
    </row>
    <row r="12" spans="1:14" ht="31">
      <c r="A12" s="212">
        <v>4</v>
      </c>
      <c r="B12" s="213" t="s">
        <v>68</v>
      </c>
      <c r="C12" s="223">
        <v>160</v>
      </c>
      <c r="D12" s="212" t="s">
        <v>11</v>
      </c>
      <c r="E12" s="85"/>
      <c r="F12" s="271"/>
      <c r="G12" s="214" t="s">
        <v>65</v>
      </c>
      <c r="H12" s="151">
        <f t="shared" si="0"/>
        <v>0</v>
      </c>
    </row>
    <row r="13" spans="1:14" ht="15.5">
      <c r="A13" s="212">
        <v>5</v>
      </c>
      <c r="B13" s="213" t="s">
        <v>69</v>
      </c>
      <c r="C13" s="223">
        <v>60</v>
      </c>
      <c r="D13" s="212" t="s">
        <v>11</v>
      </c>
      <c r="E13" s="85"/>
      <c r="F13" s="271"/>
      <c r="G13" s="214" t="s">
        <v>65</v>
      </c>
      <c r="H13" s="151">
        <f t="shared" si="0"/>
        <v>0</v>
      </c>
    </row>
    <row r="14" spans="1:14" ht="15.5">
      <c r="A14" s="212">
        <v>6</v>
      </c>
      <c r="B14" s="213" t="s">
        <v>161</v>
      </c>
      <c r="C14" s="223">
        <v>50</v>
      </c>
      <c r="D14" s="212" t="s">
        <v>11</v>
      </c>
      <c r="E14" s="85"/>
      <c r="F14" s="271"/>
      <c r="G14" s="214" t="s">
        <v>65</v>
      </c>
      <c r="H14" s="151">
        <f t="shared" si="0"/>
        <v>0</v>
      </c>
    </row>
    <row r="15" spans="1:14" ht="15.5">
      <c r="A15" s="212">
        <v>7</v>
      </c>
      <c r="B15" s="213" t="s">
        <v>70</v>
      </c>
      <c r="C15" s="223">
        <v>50</v>
      </c>
      <c r="D15" s="215" t="s">
        <v>11</v>
      </c>
      <c r="E15" s="85"/>
      <c r="F15" s="271"/>
      <c r="G15" s="214" t="s">
        <v>65</v>
      </c>
      <c r="H15" s="151">
        <f t="shared" si="0"/>
        <v>0</v>
      </c>
    </row>
    <row r="16" spans="1:14" ht="15.5">
      <c r="A16" s="212">
        <v>8</v>
      </c>
      <c r="B16" s="213" t="s">
        <v>71</v>
      </c>
      <c r="C16" s="223">
        <v>200</v>
      </c>
      <c r="D16" s="212" t="s">
        <v>11</v>
      </c>
      <c r="E16" s="85"/>
      <c r="F16" s="271"/>
      <c r="G16" s="214" t="s">
        <v>65</v>
      </c>
      <c r="H16" s="151">
        <f t="shared" si="0"/>
        <v>0</v>
      </c>
    </row>
    <row r="17" spans="1:9" ht="15.5">
      <c r="A17" s="212">
        <v>9</v>
      </c>
      <c r="B17" s="213" t="s">
        <v>72</v>
      </c>
      <c r="C17" s="223">
        <v>150</v>
      </c>
      <c r="D17" s="212" t="s">
        <v>11</v>
      </c>
      <c r="E17" s="85"/>
      <c r="F17" s="271"/>
      <c r="G17" s="214" t="s">
        <v>65</v>
      </c>
      <c r="H17" s="151">
        <f t="shared" si="0"/>
        <v>0</v>
      </c>
    </row>
    <row r="18" spans="1:9" ht="15.5">
      <c r="A18" s="212">
        <v>10</v>
      </c>
      <c r="B18" s="213" t="s">
        <v>73</v>
      </c>
      <c r="C18" s="223">
        <v>1000</v>
      </c>
      <c r="D18" s="212" t="s">
        <v>11</v>
      </c>
      <c r="E18" s="85"/>
      <c r="F18" s="271"/>
      <c r="G18" s="214" t="s">
        <v>65</v>
      </c>
      <c r="H18" s="151">
        <f t="shared" si="0"/>
        <v>0</v>
      </c>
    </row>
    <row r="19" spans="1:9" ht="15.5">
      <c r="A19" s="212">
        <v>11</v>
      </c>
      <c r="B19" s="216" t="s">
        <v>74</v>
      </c>
      <c r="C19" s="224">
        <v>300</v>
      </c>
      <c r="D19" s="217" t="s">
        <v>11</v>
      </c>
      <c r="E19" s="86"/>
      <c r="F19" s="86"/>
      <c r="G19" s="218" t="s">
        <v>65</v>
      </c>
      <c r="H19" s="151">
        <f t="shared" si="0"/>
        <v>0</v>
      </c>
    </row>
    <row r="20" spans="1:9" ht="15.5">
      <c r="A20" s="212">
        <v>12</v>
      </c>
      <c r="B20" s="219" t="s">
        <v>75</v>
      </c>
      <c r="C20" s="225">
        <v>150</v>
      </c>
      <c r="D20" s="220" t="s">
        <v>11</v>
      </c>
      <c r="E20" s="122"/>
      <c r="F20" s="122"/>
      <c r="G20" s="218" t="s">
        <v>65</v>
      </c>
      <c r="H20" s="151">
        <f t="shared" si="0"/>
        <v>0</v>
      </c>
    </row>
    <row r="21" spans="1:9" ht="15.5">
      <c r="A21" s="217">
        <v>10</v>
      </c>
      <c r="B21" s="247" t="s">
        <v>131</v>
      </c>
      <c r="C21" s="253">
        <v>100</v>
      </c>
      <c r="D21" s="248" t="s">
        <v>11</v>
      </c>
      <c r="E21" s="253"/>
      <c r="F21" s="253"/>
      <c r="G21" s="255" t="s">
        <v>65</v>
      </c>
      <c r="H21" s="151">
        <f t="shared" si="0"/>
        <v>0</v>
      </c>
    </row>
    <row r="22" spans="1:9" ht="15.5">
      <c r="A22" s="217">
        <v>11</v>
      </c>
      <c r="B22" s="247" t="s">
        <v>132</v>
      </c>
      <c r="C22" s="253">
        <v>550</v>
      </c>
      <c r="D22" s="248" t="s">
        <v>11</v>
      </c>
      <c r="E22" s="253"/>
      <c r="F22" s="272"/>
      <c r="G22" s="249" t="s">
        <v>65</v>
      </c>
      <c r="H22" s="151">
        <f t="shared" si="0"/>
        <v>0</v>
      </c>
    </row>
    <row r="23" spans="1:9" ht="46.5">
      <c r="A23" s="217">
        <v>12</v>
      </c>
      <c r="B23" s="247" t="s">
        <v>130</v>
      </c>
      <c r="C23" s="253">
        <v>2000</v>
      </c>
      <c r="D23" s="248" t="s">
        <v>11</v>
      </c>
      <c r="E23" s="253"/>
      <c r="F23" s="272"/>
      <c r="G23" s="249" t="s">
        <v>65</v>
      </c>
      <c r="H23" s="151">
        <f t="shared" si="0"/>
        <v>0</v>
      </c>
    </row>
    <row r="24" spans="1:9" ht="56.15" customHeight="1">
      <c r="A24" s="306" t="s">
        <v>126</v>
      </c>
      <c r="B24" s="307"/>
      <c r="C24" s="307"/>
      <c r="D24" s="307"/>
      <c r="E24" s="307"/>
      <c r="F24" s="307"/>
      <c r="G24" s="307"/>
      <c r="H24" s="308"/>
    </row>
    <row r="25" spans="1:9" ht="46.5">
      <c r="A25" s="217">
        <v>1</v>
      </c>
      <c r="B25" s="157" t="s">
        <v>127</v>
      </c>
      <c r="C25" s="185">
        <v>350</v>
      </c>
      <c r="D25" s="158" t="s">
        <v>11</v>
      </c>
      <c r="E25" s="84"/>
      <c r="F25" s="84"/>
      <c r="G25" s="221" t="s">
        <v>65</v>
      </c>
      <c r="H25" s="151">
        <f t="shared" si="0"/>
        <v>0</v>
      </c>
    </row>
    <row r="26" spans="1:9" ht="46.5">
      <c r="A26" s="217">
        <v>2</v>
      </c>
      <c r="B26" s="157" t="s">
        <v>128</v>
      </c>
      <c r="C26" s="185">
        <v>300</v>
      </c>
      <c r="D26" s="158" t="s">
        <v>11</v>
      </c>
      <c r="E26" s="84"/>
      <c r="F26" s="84"/>
      <c r="G26" s="221" t="s">
        <v>65</v>
      </c>
      <c r="H26" s="151">
        <f t="shared" si="0"/>
        <v>0</v>
      </c>
    </row>
    <row r="27" spans="1:9" ht="46.5">
      <c r="A27" s="217">
        <v>3</v>
      </c>
      <c r="B27" s="157" t="s">
        <v>76</v>
      </c>
      <c r="C27" s="185">
        <v>55</v>
      </c>
      <c r="D27" s="158" t="s">
        <v>11</v>
      </c>
      <c r="E27" s="84"/>
      <c r="F27" s="84"/>
      <c r="G27" s="221" t="s">
        <v>49</v>
      </c>
      <c r="H27" s="151">
        <f t="shared" si="0"/>
        <v>0</v>
      </c>
    </row>
    <row r="28" spans="1:9">
      <c r="A28" s="141"/>
      <c r="B28" s="141"/>
      <c r="C28" s="141"/>
      <c r="D28" s="141"/>
      <c r="E28" s="141"/>
      <c r="F28" s="141"/>
      <c r="G28" s="254" t="s">
        <v>77</v>
      </c>
      <c r="H28" s="264">
        <f>SUM(H9:H27)</f>
        <v>0</v>
      </c>
    </row>
    <row r="30" spans="1:9">
      <c r="B30" s="301" t="s">
        <v>184</v>
      </c>
      <c r="C30" s="301"/>
      <c r="D30" s="301"/>
      <c r="E30" s="301"/>
      <c r="F30" s="301"/>
      <c r="G30" s="301"/>
      <c r="H30" s="301"/>
      <c r="I30" s="301"/>
    </row>
    <row r="31" spans="1:9">
      <c r="B31" s="301"/>
      <c r="C31" s="301"/>
      <c r="D31" s="301"/>
      <c r="E31" s="301"/>
      <c r="F31" s="301"/>
      <c r="G31" s="301"/>
      <c r="H31" s="301"/>
      <c r="I31" s="301"/>
    </row>
    <row r="32" spans="1:9">
      <c r="B32" s="292" t="s">
        <v>190</v>
      </c>
    </row>
  </sheetData>
  <mergeCells count="6">
    <mergeCell ref="B30:I31"/>
    <mergeCell ref="A2:G2"/>
    <mergeCell ref="A3:G3"/>
    <mergeCell ref="B6:E6"/>
    <mergeCell ref="A8:H8"/>
    <mergeCell ref="A24:H24"/>
  </mergeCells>
  <phoneticPr fontId="0" type="noConversion"/>
  <pageMargins left="0.70826771653543308" right="0.70826771653543308" top="0.71574803149606303" bottom="0.52559055118110243" header="0.42007874015748031" footer="0.22992125984251971"/>
  <pageSetup paperSize="9" scale="98" fitToWidth="0" fitToHeight="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E251"/>
  <sheetViews>
    <sheetView zoomScale="75" zoomScaleNormal="75" workbookViewId="0">
      <selection activeCell="F7" sqref="F7"/>
    </sheetView>
  </sheetViews>
  <sheetFormatPr defaultRowHeight="14"/>
  <cols>
    <col min="1" max="1" width="6.6640625" customWidth="1"/>
    <col min="2" max="2" width="47.33203125" customWidth="1"/>
    <col min="3" max="3" width="16.08203125" customWidth="1"/>
    <col min="4" max="4" width="19.33203125" customWidth="1"/>
    <col min="5" max="5" width="20.33203125" customWidth="1"/>
    <col min="6" max="6" width="23.58203125" customWidth="1"/>
    <col min="7" max="7" width="19.58203125" customWidth="1"/>
    <col min="8" max="8" width="13.25" customWidth="1"/>
    <col min="9" max="9" width="18.33203125" customWidth="1"/>
  </cols>
  <sheetData>
    <row r="1" spans="1:14">
      <c r="B1" s="293" t="s">
        <v>191</v>
      </c>
      <c r="H1" s="48" t="s">
        <v>189</v>
      </c>
    </row>
    <row r="2" spans="1:14">
      <c r="A2" s="295" t="s">
        <v>192</v>
      </c>
      <c r="B2" s="295"/>
      <c r="C2" s="295"/>
      <c r="D2" s="295"/>
      <c r="E2" s="295"/>
      <c r="F2" s="295"/>
      <c r="G2" s="295"/>
      <c r="H2" s="97"/>
      <c r="I2" s="97"/>
      <c r="J2" s="97"/>
      <c r="K2" s="103"/>
    </row>
    <row r="3" spans="1:14">
      <c r="A3" s="295" t="s">
        <v>46</v>
      </c>
      <c r="B3" s="295"/>
      <c r="C3" s="295"/>
      <c r="D3" s="295"/>
      <c r="E3" s="295"/>
      <c r="F3" s="295"/>
      <c r="G3" s="97"/>
      <c r="H3" s="97"/>
      <c r="I3" s="97"/>
      <c r="J3" s="97"/>
      <c r="K3" s="97"/>
      <c r="L3" s="97"/>
      <c r="M3" s="97"/>
    </row>
    <row r="4" spans="1:14" ht="52" customHeight="1">
      <c r="A4" s="31"/>
      <c r="B4" s="309" t="s">
        <v>188</v>
      </c>
      <c r="C4" s="309"/>
      <c r="D4" s="309"/>
      <c r="E4" s="309"/>
      <c r="F4" s="309"/>
      <c r="G4" s="309"/>
      <c r="H4" s="97"/>
      <c r="I4" s="97"/>
      <c r="J4" s="97"/>
      <c r="K4" s="97"/>
      <c r="L4" s="97"/>
      <c r="M4" s="97"/>
    </row>
    <row r="5" spans="1:14">
      <c r="A5" s="31"/>
      <c r="B5" s="4" t="s">
        <v>185</v>
      </c>
      <c r="C5" s="5"/>
      <c r="D5" s="5"/>
      <c r="E5" s="45"/>
      <c r="F5" s="5"/>
      <c r="G5" s="97"/>
      <c r="H5" s="97"/>
      <c r="I5" s="97"/>
      <c r="J5" s="97"/>
      <c r="K5" s="97"/>
      <c r="L5" s="97"/>
      <c r="M5" s="97"/>
    </row>
    <row r="6" spans="1:14" ht="100" customHeight="1">
      <c r="A6" s="98" t="s">
        <v>3</v>
      </c>
      <c r="B6" s="98" t="s">
        <v>4</v>
      </c>
      <c r="C6" s="99" t="s">
        <v>34</v>
      </c>
      <c r="D6" s="99" t="s">
        <v>6</v>
      </c>
      <c r="E6" s="100" t="s">
        <v>7</v>
      </c>
      <c r="F6" s="267" t="s">
        <v>183</v>
      </c>
      <c r="G6" s="101" t="s">
        <v>63</v>
      </c>
      <c r="H6" s="53" t="s">
        <v>9</v>
      </c>
      <c r="I6" s="102"/>
      <c r="J6" s="97"/>
      <c r="K6" s="97"/>
      <c r="L6" s="97"/>
      <c r="M6" s="97"/>
      <c r="N6" s="97"/>
    </row>
    <row r="7" spans="1:14" ht="63" customHeight="1">
      <c r="A7" s="106">
        <v>1</v>
      </c>
      <c r="B7" s="69" t="s">
        <v>78</v>
      </c>
      <c r="C7" s="226">
        <v>200</v>
      </c>
      <c r="D7" s="106" t="s">
        <v>11</v>
      </c>
      <c r="E7" s="234"/>
      <c r="F7" s="268"/>
      <c r="G7" s="42" t="s">
        <v>65</v>
      </c>
      <c r="H7" s="123">
        <f>C7*F7</f>
        <v>0</v>
      </c>
      <c r="I7" s="97"/>
      <c r="J7" s="97"/>
      <c r="K7" s="97"/>
      <c r="L7" s="97"/>
      <c r="M7" s="97"/>
      <c r="N7" s="97"/>
    </row>
    <row r="8" spans="1:14" ht="57" customHeight="1">
      <c r="A8" s="106">
        <v>2</v>
      </c>
      <c r="B8" s="69" t="s">
        <v>79</v>
      </c>
      <c r="C8" s="226">
        <v>200</v>
      </c>
      <c r="D8" s="106" t="s">
        <v>11</v>
      </c>
      <c r="E8" s="234"/>
      <c r="F8" s="268"/>
      <c r="G8" s="106" t="s">
        <v>65</v>
      </c>
      <c r="H8" s="123">
        <f t="shared" ref="H8:H71" si="0">C8*F8</f>
        <v>0</v>
      </c>
      <c r="I8" s="97"/>
      <c r="J8" s="97"/>
      <c r="K8" s="97"/>
      <c r="L8" s="97"/>
      <c r="M8" s="97"/>
      <c r="N8" s="97"/>
    </row>
    <row r="9" spans="1:14" ht="46.5">
      <c r="A9" s="106">
        <v>3</v>
      </c>
      <c r="B9" s="69" t="s">
        <v>80</v>
      </c>
      <c r="C9" s="226">
        <v>160</v>
      </c>
      <c r="D9" s="106" t="s">
        <v>81</v>
      </c>
      <c r="E9" s="234"/>
      <c r="F9" s="268"/>
      <c r="G9" s="106" t="s">
        <v>65</v>
      </c>
      <c r="H9" s="123">
        <f t="shared" si="0"/>
        <v>0</v>
      </c>
      <c r="I9" s="97"/>
      <c r="J9" s="97"/>
      <c r="K9" s="97"/>
      <c r="L9" s="97"/>
      <c r="M9" s="97"/>
      <c r="N9" s="97"/>
    </row>
    <row r="10" spans="1:14" ht="171.65" customHeight="1">
      <c r="A10" s="106">
        <v>4</v>
      </c>
      <c r="B10" s="74" t="s">
        <v>82</v>
      </c>
      <c r="C10" s="226">
        <v>50</v>
      </c>
      <c r="D10" s="106" t="s">
        <v>11</v>
      </c>
      <c r="E10" s="234"/>
      <c r="F10" s="268"/>
      <c r="G10" s="106" t="s">
        <v>65</v>
      </c>
      <c r="H10" s="123">
        <f t="shared" si="0"/>
        <v>0</v>
      </c>
      <c r="I10" s="97"/>
      <c r="J10" s="97"/>
      <c r="K10" s="97"/>
      <c r="L10" s="97"/>
      <c r="M10" s="97"/>
      <c r="N10" s="97"/>
    </row>
    <row r="11" spans="1:14" ht="136" customHeight="1">
      <c r="A11" s="106">
        <v>5</v>
      </c>
      <c r="B11" s="74" t="s">
        <v>83</v>
      </c>
      <c r="C11" s="226">
        <v>30</v>
      </c>
      <c r="D11" s="106" t="s">
        <v>11</v>
      </c>
      <c r="E11" s="234"/>
      <c r="F11" s="268"/>
      <c r="G11" s="106" t="s">
        <v>65</v>
      </c>
      <c r="H11" s="123">
        <f t="shared" si="0"/>
        <v>0</v>
      </c>
      <c r="I11" s="97"/>
      <c r="J11" s="97"/>
      <c r="K11" s="97"/>
      <c r="L11" s="97"/>
      <c r="M11" s="97"/>
      <c r="N11" s="97"/>
    </row>
    <row r="12" spans="1:14" ht="119.5" customHeight="1">
      <c r="A12" s="106">
        <v>6</v>
      </c>
      <c r="B12" s="74" t="s">
        <v>84</v>
      </c>
      <c r="C12" s="226">
        <v>100</v>
      </c>
      <c r="D12" s="106" t="s">
        <v>11</v>
      </c>
      <c r="E12" s="234"/>
      <c r="F12" s="268"/>
      <c r="G12" s="106" t="s">
        <v>65</v>
      </c>
      <c r="H12" s="123">
        <f t="shared" si="0"/>
        <v>0</v>
      </c>
      <c r="I12" s="97"/>
      <c r="J12" s="97"/>
      <c r="K12" s="97"/>
      <c r="L12" s="97"/>
      <c r="M12" s="97"/>
      <c r="N12" s="97"/>
    </row>
    <row r="13" spans="1:14" ht="46.5">
      <c r="A13" s="106">
        <v>7</v>
      </c>
      <c r="B13" s="69" t="s">
        <v>85</v>
      </c>
      <c r="C13" s="226">
        <v>100</v>
      </c>
      <c r="D13" s="106" t="s">
        <v>11</v>
      </c>
      <c r="E13" s="234"/>
      <c r="F13" s="268"/>
      <c r="G13" s="106" t="s">
        <v>65</v>
      </c>
      <c r="H13" s="123">
        <f t="shared" si="0"/>
        <v>0</v>
      </c>
      <c r="I13" s="97"/>
      <c r="J13" s="97"/>
      <c r="K13" s="97"/>
      <c r="L13" s="97"/>
      <c r="M13" s="97"/>
      <c r="N13" s="97"/>
    </row>
    <row r="14" spans="1:14" ht="46.5">
      <c r="A14" s="106">
        <v>8</v>
      </c>
      <c r="B14" s="69" t="s">
        <v>86</v>
      </c>
      <c r="C14" s="226">
        <v>25</v>
      </c>
      <c r="D14" s="106" t="s">
        <v>81</v>
      </c>
      <c r="E14" s="234"/>
      <c r="F14" s="268"/>
      <c r="G14" s="106" t="s">
        <v>65</v>
      </c>
      <c r="H14" s="123">
        <f t="shared" si="0"/>
        <v>0</v>
      </c>
      <c r="I14" s="97"/>
      <c r="J14" s="97"/>
      <c r="K14" s="97"/>
      <c r="L14" s="97"/>
      <c r="M14" s="97"/>
      <c r="N14" s="97"/>
    </row>
    <row r="15" spans="1:14" ht="31">
      <c r="A15" s="106">
        <v>9</v>
      </c>
      <c r="B15" s="69" t="s">
        <v>87</v>
      </c>
      <c r="C15" s="226">
        <v>50</v>
      </c>
      <c r="D15" s="106" t="s">
        <v>81</v>
      </c>
      <c r="E15" s="234"/>
      <c r="F15" s="268"/>
      <c r="G15" s="106" t="s">
        <v>65</v>
      </c>
      <c r="H15" s="123">
        <f t="shared" si="0"/>
        <v>0</v>
      </c>
      <c r="I15" s="97"/>
      <c r="J15" s="97"/>
      <c r="K15" s="97"/>
      <c r="L15" s="97"/>
      <c r="M15" s="97"/>
      <c r="N15" s="97"/>
    </row>
    <row r="16" spans="1:14" ht="15.5">
      <c r="A16" s="106">
        <v>10</v>
      </c>
      <c r="B16" s="72" t="s">
        <v>88</v>
      </c>
      <c r="C16" s="226">
        <v>50</v>
      </c>
      <c r="D16" s="106" t="s">
        <v>81</v>
      </c>
      <c r="E16" s="234"/>
      <c r="F16" s="268"/>
      <c r="G16" s="106" t="s">
        <v>65</v>
      </c>
      <c r="H16" s="123">
        <f t="shared" si="0"/>
        <v>0</v>
      </c>
      <c r="I16" s="97"/>
      <c r="J16" s="97"/>
      <c r="K16" s="97"/>
      <c r="L16" s="97"/>
      <c r="M16" s="97"/>
      <c r="N16" s="97"/>
    </row>
    <row r="17" spans="1:14" ht="15.5">
      <c r="A17" s="106">
        <v>11</v>
      </c>
      <c r="B17" s="72" t="s">
        <v>89</v>
      </c>
      <c r="C17" s="226">
        <v>50</v>
      </c>
      <c r="D17" s="106" t="s">
        <v>81</v>
      </c>
      <c r="E17" s="234"/>
      <c r="F17" s="268"/>
      <c r="G17" s="106" t="s">
        <v>65</v>
      </c>
      <c r="H17" s="123">
        <f t="shared" si="0"/>
        <v>0</v>
      </c>
      <c r="I17" s="97"/>
      <c r="J17" s="97"/>
      <c r="K17" s="97"/>
      <c r="L17" s="97"/>
      <c r="M17" s="97"/>
      <c r="N17" s="97"/>
    </row>
    <row r="18" spans="1:14" ht="31">
      <c r="A18" s="106">
        <v>12</v>
      </c>
      <c r="B18" s="69" t="s">
        <v>90</v>
      </c>
      <c r="C18" s="226">
        <v>50</v>
      </c>
      <c r="D18" s="106" t="s">
        <v>81</v>
      </c>
      <c r="E18" s="234"/>
      <c r="F18" s="268"/>
      <c r="G18" s="106" t="s">
        <v>65</v>
      </c>
      <c r="H18" s="123">
        <f t="shared" si="0"/>
        <v>0</v>
      </c>
      <c r="I18" s="97"/>
      <c r="J18" s="97"/>
      <c r="L18" s="97"/>
      <c r="M18" s="97"/>
      <c r="N18" s="97"/>
    </row>
    <row r="19" spans="1:14" ht="15.5">
      <c r="A19" s="106">
        <v>13</v>
      </c>
      <c r="B19" s="69" t="s">
        <v>91</v>
      </c>
      <c r="C19" s="226">
        <v>50</v>
      </c>
      <c r="D19" s="106" t="s">
        <v>81</v>
      </c>
      <c r="E19" s="234"/>
      <c r="F19" s="268"/>
      <c r="G19" s="106" t="s">
        <v>65</v>
      </c>
      <c r="H19" s="123">
        <f t="shared" si="0"/>
        <v>0</v>
      </c>
      <c r="I19" s="97"/>
      <c r="J19" s="97"/>
      <c r="L19" s="97"/>
      <c r="M19" s="97"/>
      <c r="N19" s="97"/>
    </row>
    <row r="20" spans="1:14" ht="31">
      <c r="A20" s="106">
        <v>14</v>
      </c>
      <c r="B20" s="68" t="s">
        <v>92</v>
      </c>
      <c r="C20" s="226">
        <v>150</v>
      </c>
      <c r="D20" s="106" t="s">
        <v>81</v>
      </c>
      <c r="E20" s="234"/>
      <c r="F20" s="268"/>
      <c r="G20" s="106" t="s">
        <v>65</v>
      </c>
      <c r="H20" s="123">
        <f t="shared" si="0"/>
        <v>0</v>
      </c>
      <c r="I20" s="97"/>
      <c r="K20" s="97"/>
      <c r="L20" s="97"/>
      <c r="M20" s="97"/>
      <c r="N20" s="97"/>
    </row>
    <row r="21" spans="1:14" ht="15.5">
      <c r="A21" s="106">
        <v>15</v>
      </c>
      <c r="B21" s="74" t="s">
        <v>93</v>
      </c>
      <c r="C21" s="226">
        <v>100</v>
      </c>
      <c r="D21" s="106" t="s">
        <v>81</v>
      </c>
      <c r="E21" s="234"/>
      <c r="F21" s="268"/>
      <c r="G21" s="106" t="s">
        <v>65</v>
      </c>
      <c r="H21" s="123">
        <f t="shared" si="0"/>
        <v>0</v>
      </c>
      <c r="I21" s="97"/>
      <c r="K21" s="97"/>
      <c r="L21" s="97"/>
      <c r="M21" s="97"/>
      <c r="N21" s="97"/>
    </row>
    <row r="22" spans="1:14" ht="31">
      <c r="A22" s="106">
        <v>16</v>
      </c>
      <c r="B22" s="74" t="s">
        <v>94</v>
      </c>
      <c r="C22" s="226">
        <v>120</v>
      </c>
      <c r="D22" s="106" t="s">
        <v>81</v>
      </c>
      <c r="E22" s="234"/>
      <c r="F22" s="268"/>
      <c r="G22" s="106" t="s">
        <v>65</v>
      </c>
      <c r="H22" s="123">
        <f t="shared" si="0"/>
        <v>0</v>
      </c>
      <c r="I22" s="97"/>
      <c r="K22" s="97"/>
      <c r="L22" s="97"/>
      <c r="M22" s="97"/>
      <c r="N22" s="97"/>
    </row>
    <row r="23" spans="1:14" ht="77.5">
      <c r="A23" s="106">
        <v>17</v>
      </c>
      <c r="B23" s="70" t="s">
        <v>95</v>
      </c>
      <c r="C23" s="226">
        <v>150</v>
      </c>
      <c r="D23" s="106" t="s">
        <v>11</v>
      </c>
      <c r="E23" s="234"/>
      <c r="F23" s="268"/>
      <c r="G23" s="106" t="s">
        <v>65</v>
      </c>
      <c r="H23" s="123">
        <f t="shared" si="0"/>
        <v>0</v>
      </c>
      <c r="I23" s="97"/>
      <c r="K23" s="97"/>
      <c r="L23" s="97"/>
      <c r="M23" s="97"/>
      <c r="N23" s="97"/>
    </row>
    <row r="24" spans="1:14" ht="139.5">
      <c r="A24" s="106">
        <v>18</v>
      </c>
      <c r="B24" s="69" t="s">
        <v>182</v>
      </c>
      <c r="C24" s="226">
        <v>150</v>
      </c>
      <c r="D24" s="106" t="s">
        <v>11</v>
      </c>
      <c r="E24" s="234"/>
      <c r="F24" s="268"/>
      <c r="G24" s="106" t="s">
        <v>65</v>
      </c>
      <c r="H24" s="123">
        <f t="shared" si="0"/>
        <v>0</v>
      </c>
      <c r="I24" s="97"/>
      <c r="J24" s="97"/>
      <c r="K24" s="97"/>
      <c r="L24" s="97"/>
      <c r="M24" s="97"/>
      <c r="N24" s="97"/>
    </row>
    <row r="25" spans="1:14" ht="93">
      <c r="A25" s="106">
        <v>19</v>
      </c>
      <c r="B25" s="121" t="s">
        <v>96</v>
      </c>
      <c r="C25" s="227">
        <v>100</v>
      </c>
      <c r="D25" s="116" t="s">
        <v>81</v>
      </c>
      <c r="E25" s="235"/>
      <c r="F25" s="268"/>
      <c r="G25" s="106" t="s">
        <v>65</v>
      </c>
      <c r="H25" s="123">
        <f t="shared" si="0"/>
        <v>0</v>
      </c>
      <c r="I25" s="97"/>
      <c r="J25" s="97"/>
      <c r="K25" s="97"/>
      <c r="L25" s="97"/>
      <c r="M25" s="97"/>
      <c r="N25" s="97"/>
    </row>
    <row r="26" spans="1:14" ht="45">
      <c r="A26" s="106"/>
      <c r="B26" s="119" t="s">
        <v>97</v>
      </c>
      <c r="C26" s="228"/>
      <c r="D26" s="120"/>
      <c r="E26" s="236"/>
      <c r="F26" s="268"/>
      <c r="G26" s="106" t="s">
        <v>65</v>
      </c>
      <c r="H26" s="123">
        <f t="shared" si="0"/>
        <v>0</v>
      </c>
      <c r="I26" s="97"/>
      <c r="J26" s="97"/>
      <c r="L26" s="97"/>
      <c r="M26" s="97"/>
      <c r="N26" s="97"/>
    </row>
    <row r="27" spans="1:14" ht="15.5">
      <c r="A27" s="106">
        <v>20</v>
      </c>
      <c r="B27" s="112" t="s">
        <v>142</v>
      </c>
      <c r="C27" s="229">
        <v>100</v>
      </c>
      <c r="D27" s="113" t="s">
        <v>11</v>
      </c>
      <c r="E27" s="237"/>
      <c r="F27" s="268"/>
      <c r="G27" s="106" t="s">
        <v>65</v>
      </c>
      <c r="H27" s="123">
        <f t="shared" si="0"/>
        <v>0</v>
      </c>
      <c r="I27" s="97"/>
      <c r="J27" s="97"/>
      <c r="L27" s="97"/>
      <c r="M27" s="97"/>
      <c r="N27" s="97"/>
    </row>
    <row r="28" spans="1:14" ht="15.5">
      <c r="A28" s="106">
        <v>21</v>
      </c>
      <c r="B28" s="74" t="s">
        <v>162</v>
      </c>
      <c r="C28" s="226">
        <v>30</v>
      </c>
      <c r="D28" s="106" t="s">
        <v>11</v>
      </c>
      <c r="E28" s="234"/>
      <c r="F28" s="268"/>
      <c r="G28" s="106" t="s">
        <v>65</v>
      </c>
      <c r="H28" s="123">
        <f t="shared" si="0"/>
        <v>0</v>
      </c>
    </row>
    <row r="29" spans="1:14" ht="15.5">
      <c r="A29" s="106">
        <v>22</v>
      </c>
      <c r="B29" s="74" t="s">
        <v>143</v>
      </c>
      <c r="C29" s="226">
        <v>220</v>
      </c>
      <c r="D29" s="106" t="s">
        <v>11</v>
      </c>
      <c r="E29" s="234"/>
      <c r="F29" s="268"/>
      <c r="G29" s="106" t="s">
        <v>65</v>
      </c>
      <c r="H29" s="123">
        <f t="shared" si="0"/>
        <v>0</v>
      </c>
    </row>
    <row r="30" spans="1:14" ht="15.5">
      <c r="A30" s="106">
        <v>23</v>
      </c>
      <c r="B30" s="74" t="s">
        <v>144</v>
      </c>
      <c r="C30" s="226">
        <v>60</v>
      </c>
      <c r="D30" s="106" t="s">
        <v>11</v>
      </c>
      <c r="E30" s="234"/>
      <c r="F30" s="268"/>
      <c r="G30" s="106" t="s">
        <v>65</v>
      </c>
      <c r="H30" s="123">
        <f t="shared" si="0"/>
        <v>0</v>
      </c>
    </row>
    <row r="31" spans="1:14" ht="15.5">
      <c r="A31" s="106">
        <v>24</v>
      </c>
      <c r="B31" s="74" t="s">
        <v>145</v>
      </c>
      <c r="C31" s="226">
        <v>100</v>
      </c>
      <c r="D31" s="106" t="s">
        <v>11</v>
      </c>
      <c r="E31" s="234"/>
      <c r="F31" s="268"/>
      <c r="G31" s="106" t="s">
        <v>65</v>
      </c>
      <c r="H31" s="123">
        <f t="shared" si="0"/>
        <v>0</v>
      </c>
    </row>
    <row r="32" spans="1:14" ht="15.5">
      <c r="A32" s="106">
        <v>25</v>
      </c>
      <c r="B32" s="114" t="s">
        <v>98</v>
      </c>
      <c r="C32" s="230">
        <v>200</v>
      </c>
      <c r="D32" s="115" t="s">
        <v>81</v>
      </c>
      <c r="E32" s="238"/>
      <c r="F32" s="268"/>
      <c r="G32" s="106" t="s">
        <v>65</v>
      </c>
      <c r="H32" s="123">
        <f t="shared" si="0"/>
        <v>0</v>
      </c>
    </row>
    <row r="33" spans="1:8" ht="15.5">
      <c r="A33" s="106">
        <v>26</v>
      </c>
      <c r="B33" s="118" t="s">
        <v>99</v>
      </c>
      <c r="C33" s="231">
        <v>50</v>
      </c>
      <c r="D33" s="117" t="s">
        <v>11</v>
      </c>
      <c r="E33" s="239"/>
      <c r="F33" s="268"/>
      <c r="G33" s="106" t="s">
        <v>65</v>
      </c>
      <c r="H33" s="123">
        <f t="shared" si="0"/>
        <v>0</v>
      </c>
    </row>
    <row r="34" spans="1:8" ht="15.5">
      <c r="A34" s="106">
        <v>27</v>
      </c>
      <c r="B34" s="74" t="s">
        <v>100</v>
      </c>
      <c r="C34" s="226">
        <v>20</v>
      </c>
      <c r="D34" s="106" t="s">
        <v>81</v>
      </c>
      <c r="E34" s="234"/>
      <c r="F34" s="268"/>
      <c r="G34" s="106" t="s">
        <v>65</v>
      </c>
      <c r="H34" s="123">
        <f t="shared" si="0"/>
        <v>0</v>
      </c>
    </row>
    <row r="35" spans="1:8" ht="15.5">
      <c r="A35" s="106">
        <v>28</v>
      </c>
      <c r="B35" s="69" t="s">
        <v>141</v>
      </c>
      <c r="C35" s="226">
        <v>100</v>
      </c>
      <c r="D35" s="106" t="s">
        <v>81</v>
      </c>
      <c r="E35" s="234"/>
      <c r="F35" s="268"/>
      <c r="G35" s="106" t="s">
        <v>65</v>
      </c>
      <c r="H35" s="123">
        <f t="shared" si="0"/>
        <v>0</v>
      </c>
    </row>
    <row r="36" spans="1:8" ht="31">
      <c r="A36" s="106">
        <v>29</v>
      </c>
      <c r="B36" s="69" t="s">
        <v>164</v>
      </c>
      <c r="C36" s="226">
        <v>100</v>
      </c>
      <c r="D36" s="106" t="s">
        <v>60</v>
      </c>
      <c r="E36" s="234"/>
      <c r="F36" s="268"/>
      <c r="G36" s="106" t="s">
        <v>65</v>
      </c>
      <c r="H36" s="123">
        <f t="shared" si="0"/>
        <v>0</v>
      </c>
    </row>
    <row r="37" spans="1:8" ht="31">
      <c r="A37" s="106">
        <v>30</v>
      </c>
      <c r="B37" s="69" t="s">
        <v>163</v>
      </c>
      <c r="C37" s="226">
        <v>85</v>
      </c>
      <c r="D37" s="106" t="s">
        <v>60</v>
      </c>
      <c r="E37" s="234"/>
      <c r="F37" s="268"/>
      <c r="G37" s="106" t="s">
        <v>65</v>
      </c>
      <c r="H37" s="123">
        <f t="shared" si="0"/>
        <v>0</v>
      </c>
    </row>
    <row r="38" spans="1:8" ht="93">
      <c r="A38" s="106">
        <v>31</v>
      </c>
      <c r="B38" s="74" t="s">
        <v>165</v>
      </c>
      <c r="C38" s="226">
        <v>120</v>
      </c>
      <c r="D38" s="106" t="s">
        <v>60</v>
      </c>
      <c r="E38" s="234"/>
      <c r="F38" s="268"/>
      <c r="G38" s="106" t="s">
        <v>65</v>
      </c>
      <c r="H38" s="123">
        <f t="shared" si="0"/>
        <v>0</v>
      </c>
    </row>
    <row r="39" spans="1:8" ht="15.5">
      <c r="A39" s="106">
        <v>32</v>
      </c>
      <c r="B39" s="69" t="s">
        <v>101</v>
      </c>
      <c r="C39" s="226">
        <v>10</v>
      </c>
      <c r="D39" s="106" t="s">
        <v>60</v>
      </c>
      <c r="E39" s="234"/>
      <c r="F39" s="268"/>
      <c r="G39" s="106" t="s">
        <v>65</v>
      </c>
      <c r="H39" s="123">
        <f t="shared" si="0"/>
        <v>0</v>
      </c>
    </row>
    <row r="40" spans="1:8" ht="124">
      <c r="A40" s="106">
        <v>33</v>
      </c>
      <c r="B40" s="69" t="s">
        <v>166</v>
      </c>
      <c r="C40" s="226">
        <v>250</v>
      </c>
      <c r="D40" s="106" t="s">
        <v>60</v>
      </c>
      <c r="E40" s="234"/>
      <c r="F40" s="268"/>
      <c r="G40" s="106" t="s">
        <v>65</v>
      </c>
      <c r="H40" s="123">
        <f t="shared" si="0"/>
        <v>0</v>
      </c>
    </row>
    <row r="41" spans="1:8" ht="46.5">
      <c r="A41" s="106">
        <v>34</v>
      </c>
      <c r="B41" s="69" t="s">
        <v>102</v>
      </c>
      <c r="C41" s="226">
        <v>160</v>
      </c>
      <c r="D41" s="106" t="s">
        <v>60</v>
      </c>
      <c r="E41" s="234"/>
      <c r="F41" s="268"/>
      <c r="G41" s="106" t="s">
        <v>65</v>
      </c>
      <c r="H41" s="123">
        <f t="shared" si="0"/>
        <v>0</v>
      </c>
    </row>
    <row r="42" spans="1:8" ht="186">
      <c r="A42" s="106">
        <v>35</v>
      </c>
      <c r="B42" s="69" t="s">
        <v>103</v>
      </c>
      <c r="C42" s="226">
        <v>100</v>
      </c>
      <c r="D42" s="106" t="s">
        <v>81</v>
      </c>
      <c r="E42" s="234"/>
      <c r="F42" s="268"/>
      <c r="G42" s="106" t="s">
        <v>65</v>
      </c>
      <c r="H42" s="123">
        <f t="shared" si="0"/>
        <v>0</v>
      </c>
    </row>
    <row r="43" spans="1:8" ht="93">
      <c r="A43" s="106">
        <v>36</v>
      </c>
      <c r="B43" s="69" t="s">
        <v>104</v>
      </c>
      <c r="C43" s="226">
        <v>200</v>
      </c>
      <c r="D43" s="106" t="s">
        <v>81</v>
      </c>
      <c r="E43" s="234"/>
      <c r="F43" s="268"/>
      <c r="G43" s="106" t="s">
        <v>65</v>
      </c>
      <c r="H43" s="123">
        <f t="shared" si="0"/>
        <v>0</v>
      </c>
    </row>
    <row r="44" spans="1:8" ht="62">
      <c r="A44" s="106">
        <v>37</v>
      </c>
      <c r="B44" s="69" t="s">
        <v>167</v>
      </c>
      <c r="C44" s="226">
        <v>50</v>
      </c>
      <c r="D44" s="106" t="s">
        <v>81</v>
      </c>
      <c r="E44" s="234"/>
      <c r="F44" s="268"/>
      <c r="G44" s="106" t="s">
        <v>65</v>
      </c>
      <c r="H44" s="123">
        <f t="shared" si="0"/>
        <v>0</v>
      </c>
    </row>
    <row r="45" spans="1:8" ht="62">
      <c r="A45" s="106">
        <v>38</v>
      </c>
      <c r="B45" s="71" t="s">
        <v>168</v>
      </c>
      <c r="C45" s="226">
        <v>40</v>
      </c>
      <c r="D45" s="106" t="s">
        <v>81</v>
      </c>
      <c r="E45" s="234"/>
      <c r="F45" s="268"/>
      <c r="G45" s="106" t="s">
        <v>65</v>
      </c>
      <c r="H45" s="123">
        <f t="shared" si="0"/>
        <v>0</v>
      </c>
    </row>
    <row r="46" spans="1:8" ht="139.5">
      <c r="A46" s="106">
        <v>39</v>
      </c>
      <c r="B46" s="74" t="s">
        <v>169</v>
      </c>
      <c r="C46" s="226">
        <v>150</v>
      </c>
      <c r="D46" s="106" t="s">
        <v>60</v>
      </c>
      <c r="E46" s="234"/>
      <c r="F46" s="268"/>
      <c r="G46" s="106" t="s">
        <v>65</v>
      </c>
      <c r="H46" s="123">
        <f t="shared" si="0"/>
        <v>0</v>
      </c>
    </row>
    <row r="47" spans="1:8" ht="15.5">
      <c r="A47" s="106">
        <v>40</v>
      </c>
      <c r="B47" s="69" t="s">
        <v>105</v>
      </c>
      <c r="C47" s="226">
        <v>100</v>
      </c>
      <c r="D47" s="106" t="s">
        <v>60</v>
      </c>
      <c r="E47" s="234"/>
      <c r="F47" s="268"/>
      <c r="G47" s="106" t="s">
        <v>65</v>
      </c>
      <c r="H47" s="123">
        <f t="shared" si="0"/>
        <v>0</v>
      </c>
    </row>
    <row r="48" spans="1:8" ht="31">
      <c r="A48" s="106">
        <v>41</v>
      </c>
      <c r="B48" s="67" t="s">
        <v>106</v>
      </c>
      <c r="C48" s="226">
        <v>0</v>
      </c>
      <c r="D48" s="106" t="s">
        <v>60</v>
      </c>
      <c r="E48" s="234"/>
      <c r="F48" s="268"/>
      <c r="G48" s="106" t="s">
        <v>65</v>
      </c>
      <c r="H48" s="123">
        <f t="shared" si="0"/>
        <v>0</v>
      </c>
    </row>
    <row r="49" spans="1:8" ht="46.5">
      <c r="A49" s="106">
        <v>42</v>
      </c>
      <c r="B49" s="69" t="s">
        <v>170</v>
      </c>
      <c r="C49" s="226">
        <v>150</v>
      </c>
      <c r="D49" s="106" t="s">
        <v>60</v>
      </c>
      <c r="E49" s="234"/>
      <c r="F49" s="268"/>
      <c r="G49" s="106" t="s">
        <v>65</v>
      </c>
      <c r="H49" s="123">
        <f t="shared" si="0"/>
        <v>0</v>
      </c>
    </row>
    <row r="50" spans="1:8" ht="31">
      <c r="A50" s="106">
        <v>43</v>
      </c>
      <c r="B50" s="68" t="s">
        <v>146</v>
      </c>
      <c r="C50" s="226">
        <v>70</v>
      </c>
      <c r="D50" s="106" t="s">
        <v>47</v>
      </c>
      <c r="E50" s="234"/>
      <c r="F50" s="268"/>
      <c r="G50" s="106" t="s">
        <v>65</v>
      </c>
      <c r="H50" s="123">
        <f t="shared" si="0"/>
        <v>0</v>
      </c>
    </row>
    <row r="51" spans="1:8" ht="31">
      <c r="A51" s="106">
        <v>44</v>
      </c>
      <c r="B51" s="68" t="s">
        <v>147</v>
      </c>
      <c r="C51" s="226">
        <v>70</v>
      </c>
      <c r="D51" s="106" t="s">
        <v>47</v>
      </c>
      <c r="E51" s="234"/>
      <c r="F51" s="268"/>
      <c r="G51" s="106" t="s">
        <v>65</v>
      </c>
      <c r="H51" s="123">
        <f t="shared" si="0"/>
        <v>0</v>
      </c>
    </row>
    <row r="52" spans="1:8" ht="31">
      <c r="A52" s="106">
        <v>45</v>
      </c>
      <c r="B52" s="73" t="s">
        <v>148</v>
      </c>
      <c r="C52" s="226">
        <v>25</v>
      </c>
      <c r="D52" s="106" t="s">
        <v>47</v>
      </c>
      <c r="E52" s="234"/>
      <c r="F52" s="268"/>
      <c r="G52" s="106" t="s">
        <v>65</v>
      </c>
      <c r="H52" s="123">
        <f t="shared" si="0"/>
        <v>0</v>
      </c>
    </row>
    <row r="53" spans="1:8" ht="15.5">
      <c r="A53" s="106">
        <v>46</v>
      </c>
      <c r="B53" s="72" t="s">
        <v>149</v>
      </c>
      <c r="C53" s="226">
        <v>250</v>
      </c>
      <c r="D53" s="106" t="s">
        <v>47</v>
      </c>
      <c r="E53" s="234"/>
      <c r="F53" s="268"/>
      <c r="G53" s="106" t="s">
        <v>65</v>
      </c>
      <c r="H53" s="123">
        <f t="shared" si="0"/>
        <v>0</v>
      </c>
    </row>
    <row r="54" spans="1:8" ht="31">
      <c r="A54" s="106">
        <v>47</v>
      </c>
      <c r="B54" s="72" t="s">
        <v>150</v>
      </c>
      <c r="C54" s="226">
        <v>250</v>
      </c>
      <c r="D54" s="106" t="s">
        <v>47</v>
      </c>
      <c r="E54" s="234"/>
      <c r="F54" s="268"/>
      <c r="G54" s="106" t="s">
        <v>65</v>
      </c>
      <c r="H54" s="123">
        <f t="shared" si="0"/>
        <v>0</v>
      </c>
    </row>
    <row r="55" spans="1:8" ht="31">
      <c r="A55" s="106">
        <v>48</v>
      </c>
      <c r="B55" s="72" t="s">
        <v>151</v>
      </c>
      <c r="C55" s="226">
        <v>400</v>
      </c>
      <c r="D55" s="106" t="s">
        <v>47</v>
      </c>
      <c r="E55" s="234"/>
      <c r="F55" s="268"/>
      <c r="G55" s="106" t="s">
        <v>65</v>
      </c>
      <c r="H55" s="123">
        <f t="shared" si="0"/>
        <v>0</v>
      </c>
    </row>
    <row r="56" spans="1:8" ht="31">
      <c r="A56" s="106">
        <v>49</v>
      </c>
      <c r="B56" s="73" t="s">
        <v>152</v>
      </c>
      <c r="C56" s="226">
        <v>200</v>
      </c>
      <c r="D56" s="106" t="s">
        <v>47</v>
      </c>
      <c r="E56" s="234"/>
      <c r="F56" s="268"/>
      <c r="G56" s="106" t="s">
        <v>65</v>
      </c>
      <c r="H56" s="123">
        <f t="shared" si="0"/>
        <v>0</v>
      </c>
    </row>
    <row r="57" spans="1:8" ht="31">
      <c r="A57" s="106">
        <v>50</v>
      </c>
      <c r="B57" s="59" t="s">
        <v>153</v>
      </c>
      <c r="C57" s="232">
        <v>50</v>
      </c>
      <c r="D57" s="106" t="s">
        <v>47</v>
      </c>
      <c r="E57" s="240"/>
      <c r="F57" s="268"/>
      <c r="G57" s="106" t="s">
        <v>65</v>
      </c>
      <c r="H57" s="123">
        <f t="shared" si="0"/>
        <v>0</v>
      </c>
    </row>
    <row r="58" spans="1:8" ht="31">
      <c r="A58" s="106">
        <v>51</v>
      </c>
      <c r="B58" s="72" t="s">
        <v>154</v>
      </c>
      <c r="C58" s="232">
        <v>50</v>
      </c>
      <c r="D58" s="106" t="s">
        <v>47</v>
      </c>
      <c r="E58" s="240"/>
      <c r="F58" s="268"/>
      <c r="G58" s="106" t="s">
        <v>65</v>
      </c>
      <c r="H58" s="123">
        <f t="shared" si="0"/>
        <v>0</v>
      </c>
    </row>
    <row r="59" spans="1:8" ht="31">
      <c r="A59" s="106">
        <v>52</v>
      </c>
      <c r="B59" s="72" t="s">
        <v>171</v>
      </c>
      <c r="C59" s="232">
        <v>400</v>
      </c>
      <c r="D59" s="106" t="s">
        <v>47</v>
      </c>
      <c r="E59" s="240"/>
      <c r="F59" s="268"/>
      <c r="G59" s="106" t="s">
        <v>65</v>
      </c>
      <c r="H59" s="123">
        <f t="shared" si="0"/>
        <v>0</v>
      </c>
    </row>
    <row r="60" spans="1:8" ht="31">
      <c r="A60" s="106">
        <v>53</v>
      </c>
      <c r="B60" s="72" t="s">
        <v>172</v>
      </c>
      <c r="C60" s="232">
        <v>50</v>
      </c>
      <c r="D60" s="106" t="s">
        <v>47</v>
      </c>
      <c r="E60" s="240"/>
      <c r="F60" s="268"/>
      <c r="G60" s="106" t="s">
        <v>65</v>
      </c>
      <c r="H60" s="123">
        <f t="shared" si="0"/>
        <v>0</v>
      </c>
    </row>
    <row r="61" spans="1:8" ht="31">
      <c r="A61" s="106">
        <v>54</v>
      </c>
      <c r="B61" s="69" t="s">
        <v>107</v>
      </c>
      <c r="C61" s="232">
        <v>0</v>
      </c>
      <c r="D61" s="106" t="s">
        <v>47</v>
      </c>
      <c r="E61" s="240"/>
      <c r="F61" s="268"/>
      <c r="G61" s="106" t="s">
        <v>65</v>
      </c>
      <c r="H61" s="123">
        <f t="shared" si="0"/>
        <v>0</v>
      </c>
    </row>
    <row r="62" spans="1:8" ht="31">
      <c r="A62" s="106">
        <v>55</v>
      </c>
      <c r="B62" s="74" t="s">
        <v>155</v>
      </c>
      <c r="C62" s="232">
        <v>0</v>
      </c>
      <c r="D62" s="106" t="s">
        <v>47</v>
      </c>
      <c r="E62" s="240"/>
      <c r="F62" s="268"/>
      <c r="G62" s="106" t="s">
        <v>65</v>
      </c>
      <c r="H62" s="123">
        <f t="shared" si="0"/>
        <v>0</v>
      </c>
    </row>
    <row r="63" spans="1:8" ht="31">
      <c r="A63" s="106">
        <v>56</v>
      </c>
      <c r="B63" s="72" t="s">
        <v>156</v>
      </c>
      <c r="C63" s="232">
        <v>50</v>
      </c>
      <c r="D63" s="106" t="s">
        <v>47</v>
      </c>
      <c r="E63" s="240"/>
      <c r="F63" s="268"/>
      <c r="G63" s="106" t="s">
        <v>65</v>
      </c>
      <c r="H63" s="123">
        <f t="shared" si="0"/>
        <v>0</v>
      </c>
    </row>
    <row r="64" spans="1:8" ht="46.5">
      <c r="A64" s="106">
        <v>57</v>
      </c>
      <c r="B64" s="74" t="s">
        <v>157</v>
      </c>
      <c r="C64" s="232">
        <v>150</v>
      </c>
      <c r="D64" s="106" t="s">
        <v>139</v>
      </c>
      <c r="E64" s="240"/>
      <c r="F64" s="268"/>
      <c r="G64" s="106" t="s">
        <v>65</v>
      </c>
      <c r="H64" s="123">
        <f t="shared" si="0"/>
        <v>0</v>
      </c>
    </row>
    <row r="65" spans="1:11" ht="15.5">
      <c r="A65" s="106">
        <v>58</v>
      </c>
      <c r="B65" s="69" t="s">
        <v>108</v>
      </c>
      <c r="C65" s="232">
        <v>150</v>
      </c>
      <c r="D65" s="104" t="s">
        <v>60</v>
      </c>
      <c r="E65" s="240"/>
      <c r="F65" s="268"/>
      <c r="G65" s="106" t="s">
        <v>65</v>
      </c>
      <c r="H65" s="123">
        <f t="shared" si="0"/>
        <v>0</v>
      </c>
    </row>
    <row r="66" spans="1:11" ht="31">
      <c r="A66" s="106">
        <v>59</v>
      </c>
      <c r="B66" s="72" t="s">
        <v>158</v>
      </c>
      <c r="C66" s="232">
        <v>0</v>
      </c>
      <c r="D66" s="104" t="s">
        <v>47</v>
      </c>
      <c r="E66" s="240"/>
      <c r="F66" s="268"/>
      <c r="G66" s="106" t="s">
        <v>65</v>
      </c>
      <c r="H66" s="123">
        <f t="shared" si="0"/>
        <v>0</v>
      </c>
    </row>
    <row r="67" spans="1:11" ht="46.5">
      <c r="A67" s="106">
        <v>60</v>
      </c>
      <c r="B67" s="71" t="s">
        <v>173</v>
      </c>
      <c r="C67" s="232">
        <v>20</v>
      </c>
      <c r="D67" s="104" t="s">
        <v>47</v>
      </c>
      <c r="E67" s="240"/>
      <c r="F67" s="268"/>
      <c r="G67" s="106" t="s">
        <v>65</v>
      </c>
      <c r="H67" s="123">
        <f t="shared" si="0"/>
        <v>0</v>
      </c>
      <c r="I67" s="69"/>
    </row>
    <row r="68" spans="1:11" ht="62">
      <c r="A68" s="106">
        <v>61</v>
      </c>
      <c r="B68" s="74" t="s">
        <v>174</v>
      </c>
      <c r="C68" s="232">
        <v>20</v>
      </c>
      <c r="D68" s="104" t="s">
        <v>47</v>
      </c>
      <c r="E68" s="240"/>
      <c r="F68" s="268"/>
      <c r="G68" s="106" t="s">
        <v>65</v>
      </c>
      <c r="H68" s="123">
        <f t="shared" si="0"/>
        <v>0</v>
      </c>
    </row>
    <row r="69" spans="1:11" ht="31">
      <c r="A69" s="106">
        <v>62</v>
      </c>
      <c r="B69" s="72" t="s">
        <v>159</v>
      </c>
      <c r="C69" s="232">
        <v>200</v>
      </c>
      <c r="D69" s="104" t="s">
        <v>47</v>
      </c>
      <c r="E69" s="240"/>
      <c r="F69" s="268"/>
      <c r="G69" s="106" t="s">
        <v>65</v>
      </c>
      <c r="H69" s="123">
        <f t="shared" si="0"/>
        <v>0</v>
      </c>
      <c r="K69" s="69"/>
    </row>
    <row r="70" spans="1:11" ht="31">
      <c r="A70" s="106">
        <v>63</v>
      </c>
      <c r="B70" s="87" t="s">
        <v>160</v>
      </c>
      <c r="C70" s="232">
        <v>800</v>
      </c>
      <c r="D70" s="104" t="s">
        <v>47</v>
      </c>
      <c r="E70" s="240"/>
      <c r="F70" s="268"/>
      <c r="G70" s="106" t="s">
        <v>65</v>
      </c>
      <c r="H70" s="123">
        <f t="shared" si="0"/>
        <v>0</v>
      </c>
    </row>
    <row r="71" spans="1:11" ht="15.5">
      <c r="A71" s="106">
        <v>64</v>
      </c>
      <c r="B71" s="68" t="s">
        <v>109</v>
      </c>
      <c r="C71" s="232">
        <v>15</v>
      </c>
      <c r="D71" s="104" t="s">
        <v>11</v>
      </c>
      <c r="E71" s="240"/>
      <c r="F71" s="268"/>
      <c r="G71" s="106" t="s">
        <v>65</v>
      </c>
      <c r="H71" s="123">
        <f t="shared" si="0"/>
        <v>0</v>
      </c>
    </row>
    <row r="72" spans="1:11" ht="40.5" customHeight="1">
      <c r="A72" s="106">
        <v>65</v>
      </c>
      <c r="B72" s="69" t="s">
        <v>110</v>
      </c>
      <c r="C72" s="232">
        <v>10</v>
      </c>
      <c r="D72" s="104" t="s">
        <v>11</v>
      </c>
      <c r="E72" s="240"/>
      <c r="F72" s="268"/>
      <c r="G72" s="106" t="s">
        <v>65</v>
      </c>
      <c r="H72" s="123">
        <f t="shared" ref="H72:H89" si="1">C72*F72</f>
        <v>0</v>
      </c>
    </row>
    <row r="73" spans="1:11" ht="15.5">
      <c r="A73" s="106">
        <v>66</v>
      </c>
      <c r="B73" s="68" t="s">
        <v>111</v>
      </c>
      <c r="C73" s="232">
        <v>10</v>
      </c>
      <c r="D73" s="104" t="s">
        <v>11</v>
      </c>
      <c r="E73" s="240"/>
      <c r="F73" s="268"/>
      <c r="G73" s="106" t="s">
        <v>65</v>
      </c>
      <c r="H73" s="123">
        <f t="shared" si="1"/>
        <v>0</v>
      </c>
    </row>
    <row r="74" spans="1:11" ht="15.5">
      <c r="A74" s="106">
        <v>67</v>
      </c>
      <c r="B74" s="74" t="s">
        <v>112</v>
      </c>
      <c r="C74" s="232">
        <v>0</v>
      </c>
      <c r="D74" s="104" t="s">
        <v>11</v>
      </c>
      <c r="E74" s="240"/>
      <c r="F74" s="268"/>
      <c r="G74" s="106" t="s">
        <v>65</v>
      </c>
      <c r="H74" s="123">
        <f t="shared" si="1"/>
        <v>0</v>
      </c>
      <c r="J74" s="97"/>
    </row>
    <row r="75" spans="1:11" ht="15.5">
      <c r="A75" s="106">
        <v>68</v>
      </c>
      <c r="B75" s="74" t="s">
        <v>113</v>
      </c>
      <c r="C75" s="232">
        <v>15</v>
      </c>
      <c r="D75" s="104" t="s">
        <v>11</v>
      </c>
      <c r="E75" s="240"/>
      <c r="F75" s="268"/>
      <c r="G75" s="106" t="s">
        <v>65</v>
      </c>
      <c r="H75" s="123">
        <f t="shared" si="1"/>
        <v>0</v>
      </c>
      <c r="J75" s="97"/>
    </row>
    <row r="76" spans="1:11" ht="15.5">
      <c r="A76" s="106">
        <v>69</v>
      </c>
      <c r="B76" s="72" t="s">
        <v>114</v>
      </c>
      <c r="C76" s="232">
        <v>0</v>
      </c>
      <c r="D76" s="104" t="s">
        <v>11</v>
      </c>
      <c r="E76" s="240"/>
      <c r="F76" s="268"/>
      <c r="G76" s="106" t="s">
        <v>65</v>
      </c>
      <c r="H76" s="123">
        <f t="shared" si="1"/>
        <v>0</v>
      </c>
      <c r="J76" s="107"/>
    </row>
    <row r="77" spans="1:11" ht="15.5">
      <c r="A77" s="106">
        <v>70</v>
      </c>
      <c r="B77" s="72" t="s">
        <v>115</v>
      </c>
      <c r="C77" s="232">
        <v>10</v>
      </c>
      <c r="D77" s="104" t="s">
        <v>11</v>
      </c>
      <c r="E77" s="240"/>
      <c r="F77" s="268"/>
      <c r="G77" s="106" t="s">
        <v>65</v>
      </c>
      <c r="H77" s="123">
        <f t="shared" si="1"/>
        <v>0</v>
      </c>
      <c r="J77" s="107"/>
    </row>
    <row r="78" spans="1:11" ht="15.5">
      <c r="A78" s="106">
        <v>71</v>
      </c>
      <c r="B78" s="72" t="s">
        <v>116</v>
      </c>
      <c r="C78" s="232">
        <v>15</v>
      </c>
      <c r="D78" s="104" t="s">
        <v>11</v>
      </c>
      <c r="E78" s="240"/>
      <c r="F78" s="268"/>
      <c r="G78" s="106" t="s">
        <v>65</v>
      </c>
      <c r="H78" s="123">
        <f t="shared" si="1"/>
        <v>0</v>
      </c>
      <c r="J78" s="107"/>
    </row>
    <row r="79" spans="1:11" ht="15.5">
      <c r="A79" s="106">
        <v>72</v>
      </c>
      <c r="B79" s="74" t="s">
        <v>117</v>
      </c>
      <c r="C79" s="232">
        <v>20</v>
      </c>
      <c r="D79" s="104" t="s">
        <v>11</v>
      </c>
      <c r="E79" s="240"/>
      <c r="F79" s="268"/>
      <c r="G79" s="106" t="s">
        <v>65</v>
      </c>
      <c r="H79" s="123">
        <f t="shared" si="1"/>
        <v>0</v>
      </c>
      <c r="J79" s="97"/>
    </row>
    <row r="80" spans="1:11" ht="15.5">
      <c r="A80" s="106">
        <v>73</v>
      </c>
      <c r="B80" s="69" t="s">
        <v>175</v>
      </c>
      <c r="C80" s="232">
        <v>1500</v>
      </c>
      <c r="D80" s="104" t="s">
        <v>81</v>
      </c>
      <c r="E80" s="240"/>
      <c r="F80" s="268"/>
      <c r="G80" s="106" t="s">
        <v>65</v>
      </c>
      <c r="H80" s="123">
        <f t="shared" si="1"/>
        <v>0</v>
      </c>
      <c r="J80" s="97"/>
    </row>
    <row r="81" spans="1:109" ht="31">
      <c r="A81" s="106">
        <v>74</v>
      </c>
      <c r="B81" s="72" t="s">
        <v>118</v>
      </c>
      <c r="C81" s="232">
        <v>2500</v>
      </c>
      <c r="D81" s="104" t="s">
        <v>60</v>
      </c>
      <c r="E81" s="240"/>
      <c r="F81" s="268"/>
      <c r="G81" s="106" t="s">
        <v>65</v>
      </c>
      <c r="H81" s="123">
        <f t="shared" si="1"/>
        <v>0</v>
      </c>
      <c r="J81" s="97"/>
    </row>
    <row r="82" spans="1:109" ht="62">
      <c r="A82" s="106">
        <v>75</v>
      </c>
      <c r="B82" s="111" t="s">
        <v>176</v>
      </c>
      <c r="C82" s="233">
        <v>2000</v>
      </c>
      <c r="D82" s="108" t="s">
        <v>48</v>
      </c>
      <c r="E82" s="241"/>
      <c r="F82" s="268"/>
      <c r="G82" s="106" t="s">
        <v>65</v>
      </c>
      <c r="H82" s="123">
        <f t="shared" si="1"/>
        <v>0</v>
      </c>
    </row>
    <row r="83" spans="1:109" ht="15.5">
      <c r="A83" s="106">
        <v>76</v>
      </c>
      <c r="B83" s="93" t="s">
        <v>119</v>
      </c>
      <c r="C83" s="232">
        <v>100</v>
      </c>
      <c r="D83" s="104" t="s">
        <v>60</v>
      </c>
      <c r="E83" s="240"/>
      <c r="F83" s="268"/>
      <c r="G83" s="106" t="s">
        <v>65</v>
      </c>
      <c r="H83" s="123">
        <f t="shared" si="1"/>
        <v>0</v>
      </c>
    </row>
    <row r="84" spans="1:109" ht="15.5">
      <c r="A84" s="106">
        <v>77</v>
      </c>
      <c r="B84" s="256" t="s">
        <v>133</v>
      </c>
      <c r="C84" s="233">
        <v>4600</v>
      </c>
      <c r="D84" s="233" t="s">
        <v>60</v>
      </c>
      <c r="E84" s="241"/>
      <c r="F84" s="268"/>
      <c r="G84" s="106" t="s">
        <v>65</v>
      </c>
      <c r="H84" s="123">
        <f t="shared" si="1"/>
        <v>0</v>
      </c>
    </row>
    <row r="85" spans="1:109" s="259" customFormat="1" ht="15.5">
      <c r="A85" s="106">
        <v>78</v>
      </c>
      <c r="B85" s="245" t="s">
        <v>177</v>
      </c>
      <c r="C85" s="252">
        <v>50</v>
      </c>
      <c r="D85" s="222" t="s">
        <v>60</v>
      </c>
      <c r="E85" s="266"/>
      <c r="F85" s="268"/>
      <c r="G85" s="106" t="s">
        <v>65</v>
      </c>
      <c r="H85" s="123">
        <f t="shared" si="1"/>
        <v>0</v>
      </c>
      <c r="I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97"/>
      <c r="DC85" s="97"/>
      <c r="DD85" s="97"/>
      <c r="DE85" s="97"/>
    </row>
    <row r="86" spans="1:109" s="259" customFormat="1" ht="31">
      <c r="A86" s="106">
        <v>79</v>
      </c>
      <c r="B86" s="157" t="s">
        <v>178</v>
      </c>
      <c r="C86" s="185">
        <v>350</v>
      </c>
      <c r="D86" s="158" t="s">
        <v>60</v>
      </c>
      <c r="E86" s="84"/>
      <c r="F86" s="268"/>
      <c r="G86" s="106" t="s">
        <v>65</v>
      </c>
      <c r="H86" s="123">
        <f t="shared" si="1"/>
        <v>0</v>
      </c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97"/>
      <c r="BS86" s="97"/>
      <c r="BT86" s="97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7"/>
      <c r="CY86" s="97"/>
      <c r="CZ86" s="97"/>
      <c r="DA86" s="97"/>
      <c r="DB86" s="97"/>
      <c r="DC86" s="97"/>
      <c r="DD86" s="97"/>
      <c r="DE86" s="97"/>
    </row>
    <row r="87" spans="1:109" s="259" customFormat="1" ht="31">
      <c r="A87" s="106">
        <v>80</v>
      </c>
      <c r="B87" s="157" t="s">
        <v>179</v>
      </c>
      <c r="C87" s="185">
        <v>350</v>
      </c>
      <c r="D87" s="158" t="s">
        <v>60</v>
      </c>
      <c r="E87" s="84"/>
      <c r="F87" s="268"/>
      <c r="G87" s="106" t="s">
        <v>65</v>
      </c>
      <c r="H87" s="123">
        <f t="shared" si="1"/>
        <v>0</v>
      </c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</row>
    <row r="88" spans="1:109" s="259" customFormat="1" ht="31">
      <c r="A88" s="106">
        <v>81</v>
      </c>
      <c r="B88" s="157" t="s">
        <v>180</v>
      </c>
      <c r="C88" s="185">
        <v>200</v>
      </c>
      <c r="D88" s="158" t="s">
        <v>60</v>
      </c>
      <c r="E88" s="84"/>
      <c r="F88" s="268"/>
      <c r="G88" s="106" t="s">
        <v>65</v>
      </c>
      <c r="H88" s="123">
        <f t="shared" si="1"/>
        <v>0</v>
      </c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  <c r="CL88" s="97"/>
      <c r="CM88" s="97"/>
      <c r="CN88" s="97"/>
      <c r="CO88" s="97"/>
      <c r="CP88" s="97"/>
      <c r="CQ88" s="97"/>
      <c r="CR88" s="97"/>
      <c r="CS88" s="97"/>
      <c r="CT88" s="97"/>
      <c r="CU88" s="97"/>
      <c r="CV88" s="97"/>
      <c r="CW88" s="97"/>
      <c r="CX88" s="97"/>
      <c r="CY88" s="97"/>
      <c r="CZ88" s="97"/>
      <c r="DA88" s="97"/>
      <c r="DB88" s="97"/>
      <c r="DC88" s="97"/>
      <c r="DD88" s="97"/>
      <c r="DE88" s="97"/>
    </row>
    <row r="89" spans="1:109" s="97" customFormat="1" ht="15.5">
      <c r="A89" s="106">
        <v>82</v>
      </c>
      <c r="B89" s="157" t="s">
        <v>181</v>
      </c>
      <c r="C89" s="185">
        <v>150</v>
      </c>
      <c r="D89" s="158" t="s">
        <v>60</v>
      </c>
      <c r="E89" s="84"/>
      <c r="F89" s="268"/>
      <c r="G89" s="106" t="s">
        <v>65</v>
      </c>
      <c r="H89" s="123">
        <f t="shared" si="1"/>
        <v>0</v>
      </c>
    </row>
    <row r="90" spans="1:109">
      <c r="A90" s="109"/>
      <c r="B90" s="105"/>
      <c r="C90" s="105"/>
      <c r="D90" s="105"/>
      <c r="E90" s="105"/>
      <c r="F90" s="257" t="s">
        <v>9</v>
      </c>
      <c r="G90" s="258"/>
      <c r="H90" s="269">
        <f>SUM(H7:H89)</f>
        <v>0</v>
      </c>
      <c r="I90" s="265"/>
    </row>
    <row r="91" spans="1:109">
      <c r="A91" s="109"/>
      <c r="B91" s="105"/>
      <c r="C91" s="105"/>
      <c r="D91" s="105"/>
      <c r="E91" s="105"/>
      <c r="F91" s="105"/>
      <c r="G91" s="105"/>
      <c r="H91" s="97"/>
      <c r="I91" s="97"/>
    </row>
    <row r="92" spans="1:109">
      <c r="A92" s="109"/>
      <c r="B92" s="301" t="s">
        <v>184</v>
      </c>
      <c r="C92" s="301"/>
      <c r="D92" s="301"/>
      <c r="E92" s="301"/>
      <c r="F92" s="301"/>
      <c r="G92" s="301"/>
      <c r="H92" s="301"/>
      <c r="I92" s="301"/>
    </row>
    <row r="93" spans="1:109">
      <c r="A93" s="109"/>
      <c r="B93" s="301"/>
      <c r="C93" s="301"/>
      <c r="D93" s="301"/>
      <c r="E93" s="301"/>
      <c r="F93" s="301"/>
      <c r="G93" s="301"/>
      <c r="H93" s="301"/>
      <c r="I93" s="301"/>
    </row>
    <row r="94" spans="1:109">
      <c r="A94" s="109"/>
      <c r="B94" s="292" t="s">
        <v>190</v>
      </c>
      <c r="C94" s="105"/>
      <c r="D94" s="105"/>
      <c r="E94" s="105"/>
      <c r="F94" s="105"/>
      <c r="G94" s="105"/>
      <c r="H94" s="97"/>
      <c r="I94" s="97"/>
    </row>
    <row r="95" spans="1:109">
      <c r="A95" s="109"/>
      <c r="B95" s="105"/>
      <c r="C95" s="105"/>
      <c r="D95" s="105"/>
      <c r="E95" s="105"/>
      <c r="F95" s="105"/>
      <c r="G95" s="105"/>
      <c r="H95" s="97"/>
      <c r="I95" s="97"/>
    </row>
    <row r="96" spans="1:109">
      <c r="A96" s="109"/>
      <c r="B96" s="105"/>
      <c r="C96" s="105"/>
      <c r="D96" s="105"/>
      <c r="E96" s="105"/>
      <c r="F96" s="105"/>
      <c r="G96" s="105"/>
      <c r="H96" s="97"/>
      <c r="I96" s="97"/>
    </row>
    <row r="97" spans="1:9">
      <c r="A97" s="109"/>
      <c r="B97" s="105"/>
      <c r="C97" s="105"/>
      <c r="D97" s="105"/>
      <c r="E97" s="105"/>
      <c r="F97" s="105"/>
      <c r="G97" s="105"/>
      <c r="H97" s="97"/>
      <c r="I97" s="97"/>
    </row>
    <row r="98" spans="1:9">
      <c r="A98" s="109"/>
      <c r="B98" s="105"/>
      <c r="C98" s="105"/>
      <c r="D98" s="105"/>
      <c r="E98" s="105"/>
      <c r="F98" s="105"/>
      <c r="G98" s="105"/>
      <c r="H98" s="97"/>
      <c r="I98" s="97"/>
    </row>
    <row r="99" spans="1:9">
      <c r="A99" s="109"/>
      <c r="B99" s="105"/>
      <c r="C99" s="105"/>
      <c r="D99" s="105"/>
      <c r="E99" s="105"/>
      <c r="F99" s="105"/>
      <c r="G99" s="105"/>
      <c r="H99" s="97"/>
      <c r="I99" s="97"/>
    </row>
    <row r="100" spans="1:9">
      <c r="A100" s="109"/>
      <c r="B100" s="105"/>
      <c r="C100" s="105"/>
      <c r="D100" s="105"/>
      <c r="E100" s="105"/>
      <c r="F100" s="105"/>
      <c r="G100" s="105"/>
      <c r="H100" s="97"/>
      <c r="I100" s="97"/>
    </row>
    <row r="101" spans="1:9">
      <c r="A101" s="109"/>
      <c r="B101" s="105"/>
      <c r="C101" s="105"/>
      <c r="D101" s="105"/>
      <c r="E101" s="105"/>
      <c r="F101" s="105"/>
      <c r="G101" s="105"/>
      <c r="H101" s="97"/>
      <c r="I101" s="97"/>
    </row>
    <row r="102" spans="1:9">
      <c r="A102" s="109"/>
      <c r="B102" s="105"/>
      <c r="C102" s="105"/>
      <c r="D102" s="105"/>
      <c r="E102" s="105"/>
      <c r="F102" s="105"/>
      <c r="G102" s="105"/>
      <c r="H102" s="97"/>
      <c r="I102" s="97"/>
    </row>
    <row r="103" spans="1:9">
      <c r="A103" s="109"/>
      <c r="B103" s="105"/>
      <c r="C103" s="105"/>
      <c r="D103" s="105"/>
      <c r="E103" s="105"/>
      <c r="F103" s="105"/>
      <c r="G103" s="105"/>
      <c r="H103" s="97"/>
      <c r="I103" s="97"/>
    </row>
    <row r="104" spans="1:9">
      <c r="A104" s="109"/>
      <c r="B104" s="105"/>
      <c r="C104" s="105"/>
      <c r="D104" s="105"/>
      <c r="E104" s="105"/>
      <c r="F104" s="105"/>
      <c r="G104" s="105"/>
      <c r="H104" s="97"/>
      <c r="I104" s="97"/>
    </row>
    <row r="105" spans="1:9">
      <c r="A105" s="109"/>
      <c r="B105" s="105"/>
      <c r="C105" s="105"/>
      <c r="D105" s="105"/>
      <c r="E105" s="105"/>
      <c r="F105" s="105"/>
      <c r="G105" s="105"/>
      <c r="H105" s="97"/>
      <c r="I105" s="97"/>
    </row>
    <row r="106" spans="1:9">
      <c r="A106" s="109"/>
      <c r="B106" s="105"/>
      <c r="C106" s="105"/>
      <c r="D106" s="105"/>
      <c r="E106" s="105"/>
      <c r="F106" s="105"/>
      <c r="G106" s="105"/>
      <c r="H106" s="97"/>
      <c r="I106" s="97"/>
    </row>
    <row r="107" spans="1:9">
      <c r="A107" s="109"/>
      <c r="B107" s="105"/>
      <c r="C107" s="105"/>
      <c r="D107" s="105"/>
      <c r="E107" s="105"/>
      <c r="F107" s="105"/>
      <c r="G107" s="105"/>
      <c r="H107" s="97"/>
      <c r="I107" s="97"/>
    </row>
    <row r="108" spans="1:9">
      <c r="A108" s="109"/>
      <c r="B108" s="105"/>
      <c r="C108" s="105"/>
      <c r="D108" s="105"/>
      <c r="E108" s="105"/>
      <c r="F108" s="105"/>
      <c r="G108" s="105"/>
      <c r="H108" s="97"/>
      <c r="I108" s="97"/>
    </row>
    <row r="109" spans="1:9">
      <c r="A109" s="109"/>
      <c r="B109" s="105"/>
      <c r="C109" s="105"/>
      <c r="D109" s="105"/>
      <c r="E109" s="105"/>
      <c r="F109" s="105"/>
      <c r="G109" s="105"/>
      <c r="H109" s="97"/>
      <c r="I109" s="97"/>
    </row>
    <row r="110" spans="1:9">
      <c r="A110" s="109"/>
      <c r="B110" s="105"/>
      <c r="C110" s="105"/>
      <c r="D110" s="105"/>
      <c r="E110" s="105"/>
      <c r="F110" s="105"/>
      <c r="G110" s="105"/>
      <c r="H110" s="97"/>
      <c r="I110" s="97"/>
    </row>
    <row r="111" spans="1:9">
      <c r="A111" s="109"/>
      <c r="B111" s="105"/>
      <c r="C111" s="105"/>
      <c r="D111" s="105"/>
      <c r="E111" s="105"/>
      <c r="F111" s="105"/>
      <c r="G111" s="105"/>
      <c r="H111" s="97"/>
      <c r="I111" s="97"/>
    </row>
    <row r="112" spans="1:9">
      <c r="A112" s="109"/>
      <c r="B112" s="110"/>
      <c r="C112" s="110"/>
      <c r="D112" s="110"/>
      <c r="E112" s="110"/>
      <c r="F112" s="110"/>
      <c r="G112" s="110"/>
      <c r="H112" s="97"/>
      <c r="I112" s="97"/>
    </row>
    <row r="113" spans="1:9">
      <c r="A113" s="109"/>
      <c r="B113" s="110"/>
      <c r="C113" s="110"/>
      <c r="D113" s="110"/>
      <c r="E113" s="110"/>
      <c r="F113" s="110"/>
      <c r="G113" s="110"/>
      <c r="H113" s="97"/>
      <c r="I113" s="97"/>
    </row>
    <row r="114" spans="1:9">
      <c r="A114" s="109"/>
      <c r="B114" s="110"/>
      <c r="C114" s="110"/>
      <c r="D114" s="110"/>
      <c r="E114" s="110"/>
      <c r="F114" s="110"/>
      <c r="G114" s="110"/>
      <c r="H114" s="97"/>
      <c r="I114" s="97"/>
    </row>
    <row r="115" spans="1:9">
      <c r="A115" s="109"/>
      <c r="B115" s="110"/>
      <c r="C115" s="110"/>
      <c r="D115" s="110"/>
      <c r="E115" s="110"/>
      <c r="F115" s="110"/>
      <c r="G115" s="110"/>
      <c r="H115" s="97"/>
      <c r="I115" s="97"/>
    </row>
    <row r="116" spans="1:9">
      <c r="A116" s="109"/>
      <c r="B116" s="110"/>
      <c r="C116" s="110"/>
      <c r="D116" s="110"/>
      <c r="E116" s="110"/>
      <c r="F116" s="110"/>
      <c r="G116" s="110"/>
      <c r="H116" s="97"/>
      <c r="I116" s="97"/>
    </row>
    <row r="117" spans="1:9">
      <c r="A117" s="109"/>
      <c r="B117" s="110"/>
      <c r="C117" s="110"/>
      <c r="D117" s="110"/>
      <c r="E117" s="110"/>
      <c r="F117" s="110"/>
      <c r="G117" s="110"/>
      <c r="H117" s="97"/>
      <c r="I117" s="97"/>
    </row>
    <row r="118" spans="1:9">
      <c r="A118" s="109"/>
      <c r="B118" s="110"/>
      <c r="C118" s="110"/>
      <c r="D118" s="110"/>
      <c r="E118" s="110"/>
      <c r="F118" s="110"/>
      <c r="G118" s="110"/>
      <c r="H118" s="97"/>
      <c r="I118" s="97"/>
    </row>
    <row r="119" spans="1:9">
      <c r="A119" s="109"/>
      <c r="B119" s="110"/>
      <c r="C119" s="110"/>
      <c r="D119" s="110"/>
      <c r="E119" s="110"/>
      <c r="F119" s="110"/>
      <c r="G119" s="110"/>
      <c r="H119" s="97"/>
      <c r="I119" s="97"/>
    </row>
    <row r="120" spans="1:9">
      <c r="A120" s="109"/>
      <c r="B120" s="110"/>
      <c r="C120" s="110"/>
      <c r="D120" s="110"/>
      <c r="E120" s="110"/>
      <c r="F120" s="110"/>
      <c r="G120" s="110"/>
      <c r="H120" s="97"/>
      <c r="I120" s="97"/>
    </row>
    <row r="121" spans="1:9">
      <c r="A121" s="109"/>
      <c r="B121" s="110"/>
      <c r="C121" s="110"/>
      <c r="D121" s="110"/>
      <c r="E121" s="110"/>
      <c r="F121" s="110"/>
      <c r="G121" s="110"/>
      <c r="H121" s="97"/>
      <c r="I121" s="97"/>
    </row>
    <row r="122" spans="1:9">
      <c r="A122" s="109"/>
      <c r="B122" s="110"/>
      <c r="C122" s="110"/>
      <c r="D122" s="110"/>
      <c r="E122" s="110"/>
      <c r="F122" s="110"/>
      <c r="G122" s="110"/>
      <c r="H122" s="97"/>
      <c r="I122" s="97"/>
    </row>
    <row r="123" spans="1:9">
      <c r="A123" s="109"/>
      <c r="B123" s="110"/>
      <c r="C123" s="110"/>
      <c r="D123" s="110"/>
      <c r="E123" s="110"/>
      <c r="F123" s="110"/>
      <c r="G123" s="110"/>
      <c r="H123" s="97"/>
      <c r="I123" s="97"/>
    </row>
    <row r="124" spans="1:9">
      <c r="A124" s="109"/>
      <c r="B124" s="110"/>
      <c r="C124" s="110"/>
      <c r="D124" s="110"/>
      <c r="E124" s="110"/>
      <c r="F124" s="110"/>
      <c r="G124" s="110"/>
      <c r="H124" s="97"/>
      <c r="I124" s="97"/>
    </row>
    <row r="125" spans="1:9">
      <c r="A125" s="109"/>
      <c r="B125" s="110"/>
      <c r="C125" s="110"/>
      <c r="D125" s="110"/>
      <c r="E125" s="110"/>
      <c r="F125" s="110"/>
      <c r="G125" s="110"/>
      <c r="H125" s="97"/>
      <c r="I125" s="97"/>
    </row>
    <row r="126" spans="1:9">
      <c r="A126" s="109"/>
      <c r="B126" s="110"/>
      <c r="C126" s="110"/>
      <c r="D126" s="110"/>
      <c r="E126" s="110"/>
      <c r="F126" s="110"/>
      <c r="G126" s="110"/>
      <c r="H126" s="97"/>
      <c r="I126" s="97"/>
    </row>
    <row r="127" spans="1:9">
      <c r="A127" s="109"/>
      <c r="B127" s="110"/>
      <c r="C127" s="110"/>
      <c r="D127" s="110"/>
      <c r="E127" s="110"/>
      <c r="F127" s="110"/>
      <c r="G127" s="110"/>
      <c r="H127" s="97"/>
      <c r="I127" s="97"/>
    </row>
    <row r="128" spans="1:9">
      <c r="A128" s="109"/>
      <c r="B128" s="110"/>
      <c r="C128" s="110"/>
      <c r="D128" s="110"/>
      <c r="E128" s="110"/>
      <c r="F128" s="110"/>
      <c r="G128" s="110"/>
      <c r="H128" s="97"/>
      <c r="I128" s="97"/>
    </row>
    <row r="129" spans="1:9">
      <c r="A129" s="109"/>
      <c r="B129" s="110"/>
      <c r="C129" s="110"/>
      <c r="D129" s="110"/>
      <c r="E129" s="110"/>
      <c r="F129" s="110"/>
      <c r="G129" s="110"/>
      <c r="H129" s="97"/>
      <c r="I129" s="97"/>
    </row>
    <row r="130" spans="1:9">
      <c r="A130" s="109"/>
      <c r="B130" s="110"/>
      <c r="C130" s="110"/>
      <c r="D130" s="110"/>
      <c r="E130" s="110"/>
      <c r="F130" s="110"/>
      <c r="G130" s="110"/>
      <c r="H130" s="97"/>
      <c r="I130" s="97"/>
    </row>
    <row r="131" spans="1:9">
      <c r="A131" s="109"/>
      <c r="B131" s="110"/>
      <c r="C131" s="110"/>
      <c r="D131" s="110"/>
      <c r="E131" s="110"/>
      <c r="F131" s="110"/>
      <c r="G131" s="110"/>
      <c r="H131" s="97"/>
      <c r="I131" s="97"/>
    </row>
    <row r="132" spans="1:9">
      <c r="A132" s="109"/>
      <c r="B132" s="110"/>
      <c r="C132" s="110"/>
      <c r="D132" s="110"/>
      <c r="E132" s="110"/>
      <c r="F132" s="110"/>
      <c r="G132" s="110"/>
      <c r="H132" s="97"/>
      <c r="I132" s="97"/>
    </row>
    <row r="133" spans="1:9">
      <c r="A133" s="109"/>
      <c r="B133" s="110"/>
      <c r="C133" s="110"/>
      <c r="D133" s="110"/>
      <c r="E133" s="110"/>
      <c r="F133" s="110"/>
      <c r="G133" s="110"/>
      <c r="H133" s="97"/>
      <c r="I133" s="97"/>
    </row>
    <row r="134" spans="1:9">
      <c r="A134" s="109"/>
      <c r="B134" s="110"/>
      <c r="C134" s="110"/>
      <c r="D134" s="110"/>
      <c r="E134" s="110"/>
      <c r="F134" s="110"/>
      <c r="G134" s="110"/>
      <c r="H134" s="97"/>
      <c r="I134" s="97"/>
    </row>
    <row r="135" spans="1:9">
      <c r="A135" s="109"/>
      <c r="B135" s="110"/>
      <c r="C135" s="110"/>
      <c r="D135" s="110"/>
      <c r="E135" s="110"/>
      <c r="F135" s="110"/>
      <c r="G135" s="110"/>
      <c r="H135" s="97"/>
      <c r="I135" s="97"/>
    </row>
    <row r="136" spans="1:9">
      <c r="A136" s="109"/>
      <c r="B136" s="110"/>
      <c r="C136" s="110"/>
      <c r="D136" s="110"/>
      <c r="E136" s="110"/>
      <c r="F136" s="110"/>
      <c r="G136" s="110"/>
      <c r="H136" s="97"/>
      <c r="I136" s="97"/>
    </row>
    <row r="137" spans="1:9">
      <c r="A137" s="109"/>
      <c r="B137" s="110"/>
      <c r="C137" s="110"/>
      <c r="D137" s="110"/>
      <c r="E137" s="110"/>
      <c r="F137" s="110"/>
      <c r="G137" s="110"/>
      <c r="H137" s="97"/>
      <c r="I137" s="97"/>
    </row>
    <row r="138" spans="1:9">
      <c r="A138" s="109"/>
      <c r="B138" s="110"/>
      <c r="C138" s="110"/>
      <c r="D138" s="110"/>
      <c r="E138" s="110"/>
      <c r="F138" s="110"/>
      <c r="G138" s="110"/>
      <c r="H138" s="97"/>
      <c r="I138" s="97"/>
    </row>
    <row r="139" spans="1:9">
      <c r="A139" s="109"/>
      <c r="B139" s="110"/>
      <c r="C139" s="110"/>
      <c r="D139" s="110"/>
      <c r="E139" s="110"/>
      <c r="F139" s="110"/>
      <c r="G139" s="110"/>
      <c r="H139" s="97"/>
      <c r="I139" s="97"/>
    </row>
    <row r="140" spans="1:9">
      <c r="A140" s="109"/>
      <c r="B140" s="110"/>
      <c r="C140" s="110"/>
      <c r="D140" s="110"/>
      <c r="E140" s="110"/>
      <c r="F140" s="110"/>
      <c r="G140" s="110"/>
      <c r="H140" s="97"/>
      <c r="I140" s="97"/>
    </row>
    <row r="141" spans="1:9">
      <c r="A141" s="109"/>
      <c r="B141" s="110"/>
      <c r="C141" s="110"/>
      <c r="D141" s="110"/>
      <c r="E141" s="110"/>
      <c r="F141" s="110"/>
      <c r="G141" s="110"/>
      <c r="H141" s="97"/>
      <c r="I141" s="97"/>
    </row>
    <row r="142" spans="1:9">
      <c r="A142" s="109"/>
      <c r="B142" s="110"/>
      <c r="C142" s="110"/>
      <c r="D142" s="110"/>
      <c r="E142" s="110"/>
      <c r="F142" s="110"/>
      <c r="G142" s="110"/>
      <c r="H142" s="97"/>
      <c r="I142" s="97"/>
    </row>
    <row r="143" spans="1:9">
      <c r="A143" s="109"/>
      <c r="B143" s="110"/>
      <c r="C143" s="110"/>
      <c r="D143" s="110"/>
      <c r="E143" s="110"/>
      <c r="F143" s="110"/>
      <c r="G143" s="110"/>
      <c r="H143" s="97"/>
      <c r="I143" s="97"/>
    </row>
    <row r="144" spans="1:9">
      <c r="A144" s="109"/>
      <c r="B144" s="110"/>
      <c r="C144" s="110"/>
      <c r="D144" s="110"/>
      <c r="E144" s="110"/>
      <c r="F144" s="110"/>
      <c r="G144" s="110"/>
      <c r="H144" s="97"/>
      <c r="I144" s="97"/>
    </row>
    <row r="145" spans="1:9">
      <c r="A145" s="109"/>
      <c r="B145" s="110"/>
      <c r="C145" s="110"/>
      <c r="D145" s="110"/>
      <c r="E145" s="110"/>
      <c r="F145" s="110"/>
      <c r="G145" s="110"/>
      <c r="H145" s="97"/>
      <c r="I145" s="97"/>
    </row>
    <row r="146" spans="1:9">
      <c r="A146" s="109"/>
      <c r="B146" s="110"/>
      <c r="C146" s="110"/>
      <c r="D146" s="110"/>
      <c r="E146" s="110"/>
      <c r="F146" s="110"/>
      <c r="G146" s="110"/>
      <c r="H146" s="97"/>
      <c r="I146" s="97"/>
    </row>
    <row r="147" spans="1:9">
      <c r="A147" s="109"/>
      <c r="B147" s="110"/>
      <c r="C147" s="110"/>
      <c r="D147" s="110"/>
      <c r="E147" s="110"/>
      <c r="F147" s="110"/>
      <c r="G147" s="110"/>
      <c r="H147" s="97"/>
      <c r="I147" s="97"/>
    </row>
    <row r="148" spans="1:9">
      <c r="A148" s="109"/>
      <c r="B148" s="110"/>
      <c r="C148" s="110"/>
      <c r="D148" s="110"/>
      <c r="E148" s="110"/>
      <c r="F148" s="110"/>
      <c r="G148" s="110"/>
      <c r="H148" s="97"/>
      <c r="I148" s="97"/>
    </row>
    <row r="149" spans="1:9">
      <c r="A149" s="109"/>
      <c r="B149" s="110"/>
      <c r="C149" s="110"/>
      <c r="D149" s="110"/>
      <c r="E149" s="110"/>
      <c r="F149" s="110"/>
      <c r="G149" s="110"/>
      <c r="H149" s="97"/>
      <c r="I149" s="97"/>
    </row>
    <row r="150" spans="1:9">
      <c r="A150" s="109"/>
      <c r="B150" s="110"/>
      <c r="C150" s="110"/>
      <c r="D150" s="110"/>
      <c r="E150" s="110"/>
      <c r="F150" s="110"/>
      <c r="G150" s="110"/>
      <c r="H150" s="97"/>
      <c r="I150" s="97"/>
    </row>
    <row r="151" spans="1:9">
      <c r="A151" s="109"/>
      <c r="B151" s="110"/>
      <c r="C151" s="110"/>
      <c r="D151" s="110"/>
      <c r="E151" s="110"/>
      <c r="F151" s="110"/>
      <c r="G151" s="110"/>
      <c r="H151" s="97"/>
      <c r="I151" s="97"/>
    </row>
    <row r="152" spans="1:9">
      <c r="A152" s="109"/>
      <c r="B152" s="110"/>
      <c r="C152" s="110"/>
      <c r="D152" s="110"/>
      <c r="E152" s="110"/>
      <c r="F152" s="110"/>
      <c r="G152" s="110"/>
      <c r="H152" s="97"/>
      <c r="I152" s="97"/>
    </row>
    <row r="153" spans="1:9">
      <c r="A153" s="109"/>
      <c r="B153" s="110"/>
      <c r="C153" s="110"/>
      <c r="D153" s="110"/>
      <c r="E153" s="110"/>
      <c r="F153" s="110"/>
      <c r="G153" s="110"/>
      <c r="H153" s="97"/>
      <c r="I153" s="97"/>
    </row>
    <row r="154" spans="1:9">
      <c r="A154" s="110"/>
      <c r="B154" s="110"/>
      <c r="C154" s="110"/>
      <c r="D154" s="110"/>
      <c r="E154" s="110"/>
      <c r="F154" s="110"/>
      <c r="G154" s="110"/>
      <c r="H154" s="97"/>
      <c r="I154" s="97"/>
    </row>
    <row r="155" spans="1:9">
      <c r="A155" s="110"/>
      <c r="B155" s="110"/>
      <c r="C155" s="110"/>
      <c r="D155" s="110"/>
      <c r="E155" s="110"/>
      <c r="F155" s="110"/>
      <c r="G155" s="110"/>
      <c r="H155" s="97"/>
      <c r="I155" s="97"/>
    </row>
    <row r="156" spans="1:9">
      <c r="A156" s="110"/>
      <c r="B156" s="110"/>
      <c r="C156" s="110"/>
      <c r="D156" s="110"/>
      <c r="E156" s="110"/>
      <c r="F156" s="110"/>
      <c r="G156" s="110"/>
      <c r="H156" s="97"/>
      <c r="I156" s="97"/>
    </row>
    <row r="157" spans="1:9">
      <c r="A157" s="110"/>
      <c r="B157" s="110"/>
      <c r="C157" s="110"/>
      <c r="D157" s="110"/>
      <c r="E157" s="110"/>
      <c r="F157" s="110"/>
      <c r="G157" s="110"/>
      <c r="H157" s="97"/>
      <c r="I157" s="97"/>
    </row>
    <row r="158" spans="1:9">
      <c r="A158" s="110"/>
      <c r="B158" s="110"/>
      <c r="C158" s="110"/>
      <c r="D158" s="110"/>
      <c r="E158" s="110"/>
      <c r="F158" s="110"/>
      <c r="G158" s="110"/>
      <c r="H158" s="97"/>
      <c r="I158" s="97"/>
    </row>
    <row r="159" spans="1:9">
      <c r="A159" s="110"/>
      <c r="B159" s="110"/>
      <c r="C159" s="110"/>
      <c r="D159" s="110"/>
      <c r="E159" s="110"/>
      <c r="F159" s="110"/>
      <c r="G159" s="110"/>
      <c r="H159" s="97"/>
      <c r="I159" s="97"/>
    </row>
    <row r="160" spans="1:9">
      <c r="A160" s="110"/>
      <c r="B160" s="110"/>
      <c r="C160" s="110"/>
      <c r="D160" s="110"/>
      <c r="E160" s="110"/>
      <c r="F160" s="110"/>
      <c r="G160" s="110"/>
      <c r="H160" s="97"/>
      <c r="I160" s="97"/>
    </row>
    <row r="161" spans="1:9">
      <c r="A161" s="110"/>
      <c r="B161" s="110"/>
      <c r="C161" s="110"/>
      <c r="D161" s="110"/>
      <c r="E161" s="110"/>
      <c r="F161" s="110"/>
      <c r="G161" s="110"/>
      <c r="H161" s="97"/>
      <c r="I161" s="97"/>
    </row>
    <row r="162" spans="1:9">
      <c r="A162" s="110"/>
      <c r="B162" s="110"/>
      <c r="C162" s="110"/>
      <c r="D162" s="110"/>
      <c r="E162" s="110"/>
      <c r="F162" s="110"/>
      <c r="G162" s="110"/>
      <c r="H162" s="97"/>
      <c r="I162" s="97"/>
    </row>
    <row r="163" spans="1:9">
      <c r="A163" s="110"/>
      <c r="B163" s="110"/>
      <c r="C163" s="110"/>
      <c r="D163" s="110"/>
      <c r="E163" s="110"/>
      <c r="F163" s="110"/>
      <c r="G163" s="110"/>
      <c r="H163" s="97"/>
      <c r="I163" s="97"/>
    </row>
    <row r="164" spans="1:9">
      <c r="A164" s="110"/>
      <c r="B164" s="110"/>
      <c r="C164" s="110"/>
      <c r="D164" s="110"/>
      <c r="E164" s="110"/>
      <c r="F164" s="110"/>
      <c r="G164" s="110"/>
      <c r="H164" s="97"/>
      <c r="I164" s="97"/>
    </row>
    <row r="165" spans="1:9">
      <c r="A165" s="110"/>
      <c r="B165" s="110"/>
      <c r="C165" s="110"/>
      <c r="D165" s="110"/>
      <c r="E165" s="110"/>
      <c r="F165" s="110"/>
      <c r="G165" s="110"/>
      <c r="H165" s="97"/>
      <c r="I165" s="97"/>
    </row>
    <row r="166" spans="1:9">
      <c r="A166" s="110"/>
      <c r="B166" s="110"/>
      <c r="C166" s="110"/>
      <c r="D166" s="110"/>
      <c r="E166" s="110"/>
      <c r="F166" s="110"/>
      <c r="G166" s="110"/>
      <c r="H166" s="97"/>
      <c r="I166" s="97"/>
    </row>
    <row r="167" spans="1:9">
      <c r="A167" s="110"/>
      <c r="B167" s="110"/>
      <c r="C167" s="110"/>
      <c r="D167" s="110"/>
      <c r="E167" s="110"/>
      <c r="F167" s="110"/>
      <c r="G167" s="110"/>
      <c r="H167" s="97"/>
      <c r="I167" s="97"/>
    </row>
    <row r="168" spans="1:9">
      <c r="A168" s="110"/>
      <c r="B168" s="110"/>
      <c r="C168" s="110"/>
      <c r="D168" s="110"/>
      <c r="E168" s="110"/>
      <c r="F168" s="110"/>
      <c r="G168" s="110"/>
      <c r="H168" s="97"/>
      <c r="I168" s="97"/>
    </row>
    <row r="169" spans="1:9">
      <c r="A169" s="110"/>
      <c r="B169" s="110"/>
      <c r="C169" s="110"/>
      <c r="D169" s="110"/>
      <c r="E169" s="110"/>
      <c r="F169" s="110"/>
      <c r="G169" s="110"/>
      <c r="H169" s="97"/>
      <c r="I169" s="97"/>
    </row>
    <row r="170" spans="1:9">
      <c r="A170" s="110"/>
      <c r="B170" s="110"/>
      <c r="C170" s="110"/>
      <c r="D170" s="110"/>
      <c r="E170" s="110"/>
      <c r="F170" s="110"/>
      <c r="G170" s="110"/>
      <c r="H170" s="97"/>
      <c r="I170" s="97"/>
    </row>
    <row r="171" spans="1:9">
      <c r="A171" s="110"/>
      <c r="B171" s="110"/>
      <c r="C171" s="110"/>
      <c r="D171" s="110"/>
      <c r="E171" s="110"/>
      <c r="F171" s="110"/>
      <c r="G171" s="110"/>
      <c r="H171" s="97"/>
      <c r="I171" s="97"/>
    </row>
    <row r="172" spans="1:9">
      <c r="A172" s="110"/>
      <c r="B172" s="110"/>
      <c r="C172" s="110"/>
      <c r="D172" s="110"/>
      <c r="E172" s="110"/>
      <c r="F172" s="110"/>
      <c r="G172" s="110"/>
      <c r="H172" s="97"/>
      <c r="I172" s="97"/>
    </row>
    <row r="173" spans="1:9">
      <c r="A173" s="110"/>
      <c r="B173" s="110"/>
      <c r="C173" s="110"/>
      <c r="D173" s="110"/>
      <c r="E173" s="110"/>
      <c r="F173" s="110"/>
      <c r="G173" s="110"/>
      <c r="H173" s="97"/>
      <c r="I173" s="97"/>
    </row>
    <row r="174" spans="1:9">
      <c r="A174" s="110"/>
      <c r="B174" s="110"/>
      <c r="C174" s="110"/>
      <c r="D174" s="110"/>
      <c r="E174" s="110"/>
      <c r="F174" s="110"/>
      <c r="G174" s="110"/>
      <c r="H174" s="97"/>
      <c r="I174" s="97"/>
    </row>
    <row r="175" spans="1:9">
      <c r="A175" s="110"/>
      <c r="B175" s="110"/>
      <c r="C175" s="110"/>
      <c r="D175" s="110"/>
      <c r="E175" s="110"/>
      <c r="F175" s="110"/>
      <c r="G175" s="110"/>
      <c r="H175" s="97"/>
      <c r="I175" s="97"/>
    </row>
    <row r="176" spans="1:9">
      <c r="A176" s="110"/>
      <c r="B176" s="110"/>
      <c r="C176" s="110"/>
      <c r="D176" s="110"/>
      <c r="E176" s="110"/>
      <c r="F176" s="110"/>
      <c r="G176" s="110"/>
      <c r="H176" s="97"/>
      <c r="I176" s="97"/>
    </row>
    <row r="177" spans="1:9">
      <c r="A177" s="110"/>
      <c r="B177" s="110"/>
      <c r="C177" s="110"/>
      <c r="D177" s="110"/>
      <c r="E177" s="110"/>
      <c r="F177" s="110"/>
      <c r="G177" s="110"/>
      <c r="H177" s="97"/>
      <c r="I177" s="97"/>
    </row>
    <row r="178" spans="1:9">
      <c r="A178" s="110"/>
      <c r="B178" s="110"/>
      <c r="C178" s="110"/>
      <c r="D178" s="110"/>
      <c r="E178" s="110"/>
      <c r="F178" s="110"/>
      <c r="G178" s="110"/>
      <c r="H178" s="97"/>
      <c r="I178" s="97"/>
    </row>
    <row r="179" spans="1:9">
      <c r="A179" s="110"/>
      <c r="B179" s="110"/>
      <c r="C179" s="110"/>
      <c r="D179" s="110"/>
      <c r="E179" s="110"/>
      <c r="F179" s="110"/>
      <c r="G179" s="110"/>
      <c r="H179" s="97"/>
      <c r="I179" s="97"/>
    </row>
    <row r="180" spans="1:9">
      <c r="A180" s="110"/>
      <c r="B180" s="110"/>
      <c r="C180" s="110"/>
      <c r="D180" s="110"/>
      <c r="E180" s="110"/>
      <c r="F180" s="110"/>
      <c r="G180" s="110"/>
      <c r="H180" s="97"/>
      <c r="I180" s="97"/>
    </row>
    <row r="181" spans="1:9">
      <c r="A181" s="110"/>
      <c r="B181" s="110"/>
      <c r="C181" s="110"/>
      <c r="D181" s="110"/>
      <c r="E181" s="110"/>
      <c r="F181" s="110"/>
      <c r="G181" s="110"/>
      <c r="H181" s="97"/>
      <c r="I181" s="97"/>
    </row>
    <row r="182" spans="1:9">
      <c r="A182" s="110"/>
      <c r="B182" s="110"/>
      <c r="C182" s="110"/>
      <c r="D182" s="110"/>
      <c r="E182" s="110"/>
      <c r="F182" s="110"/>
      <c r="G182" s="110"/>
      <c r="H182" s="97"/>
      <c r="I182" s="97"/>
    </row>
    <row r="183" spans="1:9">
      <c r="A183" s="110"/>
      <c r="B183" s="110"/>
      <c r="C183" s="110"/>
      <c r="D183" s="110"/>
      <c r="E183" s="110"/>
      <c r="F183" s="110"/>
      <c r="G183" s="110"/>
      <c r="H183" s="97"/>
      <c r="I183" s="97"/>
    </row>
    <row r="184" spans="1:9">
      <c r="A184" s="110"/>
      <c r="B184" s="110"/>
      <c r="C184" s="110"/>
      <c r="D184" s="110"/>
      <c r="E184" s="110"/>
      <c r="F184" s="110"/>
      <c r="G184" s="110"/>
      <c r="H184" s="97"/>
      <c r="I184" s="97"/>
    </row>
    <row r="185" spans="1:9">
      <c r="A185" s="110"/>
      <c r="B185" s="110"/>
      <c r="C185" s="110"/>
      <c r="D185" s="110"/>
      <c r="E185" s="110"/>
      <c r="F185" s="110"/>
      <c r="G185" s="110"/>
      <c r="H185" s="97"/>
      <c r="I185" s="97"/>
    </row>
    <row r="186" spans="1:9">
      <c r="A186" s="110"/>
      <c r="B186" s="110"/>
      <c r="C186" s="110"/>
      <c r="D186" s="110"/>
      <c r="E186" s="110"/>
      <c r="F186" s="110"/>
      <c r="G186" s="110"/>
      <c r="H186" s="97"/>
      <c r="I186" s="97"/>
    </row>
    <row r="187" spans="1:9">
      <c r="A187" s="110"/>
      <c r="B187" s="110"/>
      <c r="C187" s="110"/>
      <c r="D187" s="110"/>
      <c r="E187" s="110"/>
      <c r="F187" s="110"/>
      <c r="G187" s="110"/>
      <c r="H187" s="97"/>
      <c r="I187" s="97"/>
    </row>
    <row r="188" spans="1:9">
      <c r="A188" s="110"/>
      <c r="B188" s="110"/>
      <c r="C188" s="110"/>
      <c r="D188" s="110"/>
      <c r="E188" s="110"/>
      <c r="F188" s="110"/>
      <c r="G188" s="110"/>
      <c r="H188" s="97"/>
      <c r="I188" s="97"/>
    </row>
    <row r="189" spans="1:9">
      <c r="A189" s="110"/>
      <c r="B189" s="110"/>
      <c r="C189" s="110"/>
      <c r="D189" s="110"/>
      <c r="E189" s="110"/>
      <c r="F189" s="110"/>
      <c r="G189" s="110"/>
      <c r="H189" s="97"/>
      <c r="I189" s="97"/>
    </row>
    <row r="190" spans="1:9">
      <c r="A190" s="110"/>
      <c r="B190" s="110"/>
      <c r="C190" s="110"/>
      <c r="D190" s="110"/>
      <c r="E190" s="110"/>
      <c r="F190" s="110"/>
      <c r="G190" s="110"/>
      <c r="H190" s="97"/>
      <c r="I190" s="97"/>
    </row>
    <row r="191" spans="1:9">
      <c r="A191" s="110"/>
      <c r="B191" s="110"/>
      <c r="C191" s="110"/>
      <c r="D191" s="110"/>
      <c r="E191" s="110"/>
      <c r="F191" s="110"/>
      <c r="G191" s="110"/>
      <c r="H191" s="97"/>
      <c r="I191" s="97"/>
    </row>
    <row r="192" spans="1:9">
      <c r="A192" s="110"/>
      <c r="B192" s="110"/>
      <c r="C192" s="110"/>
      <c r="D192" s="110"/>
      <c r="E192" s="110"/>
      <c r="F192" s="110"/>
      <c r="G192" s="110"/>
      <c r="H192" s="97"/>
      <c r="I192" s="97"/>
    </row>
    <row r="193" spans="1:9">
      <c r="A193" s="110"/>
      <c r="B193" s="110"/>
      <c r="C193" s="110"/>
      <c r="D193" s="110"/>
      <c r="E193" s="110"/>
      <c r="F193" s="110"/>
      <c r="G193" s="110"/>
      <c r="H193" s="97"/>
      <c r="I193" s="97"/>
    </row>
    <row r="194" spans="1:9">
      <c r="A194" s="110"/>
      <c r="B194" s="110"/>
      <c r="C194" s="110"/>
      <c r="D194" s="110"/>
      <c r="E194" s="110"/>
      <c r="F194" s="110"/>
      <c r="G194" s="110"/>
      <c r="H194" s="97"/>
      <c r="I194" s="97"/>
    </row>
    <row r="195" spans="1:9">
      <c r="A195" s="110"/>
      <c r="B195" s="110"/>
      <c r="C195" s="110"/>
      <c r="D195" s="110"/>
      <c r="E195" s="110"/>
      <c r="F195" s="110"/>
      <c r="G195" s="110"/>
      <c r="H195" s="97"/>
      <c r="I195" s="97"/>
    </row>
    <row r="196" spans="1:9">
      <c r="A196" s="110"/>
      <c r="B196" s="110"/>
      <c r="C196" s="110"/>
      <c r="D196" s="110"/>
      <c r="E196" s="110"/>
      <c r="F196" s="110"/>
      <c r="G196" s="110"/>
      <c r="H196" s="97"/>
      <c r="I196" s="97"/>
    </row>
    <row r="197" spans="1:9">
      <c r="A197" s="110"/>
      <c r="B197" s="110"/>
      <c r="C197" s="110"/>
      <c r="D197" s="110"/>
      <c r="E197" s="110"/>
      <c r="F197" s="110"/>
      <c r="G197" s="110"/>
      <c r="H197" s="97"/>
      <c r="I197" s="97"/>
    </row>
    <row r="198" spans="1:9">
      <c r="A198" s="110"/>
      <c r="B198" s="110"/>
      <c r="C198" s="110"/>
      <c r="D198" s="110"/>
      <c r="E198" s="110"/>
      <c r="F198" s="110"/>
      <c r="G198" s="110"/>
      <c r="H198" s="97"/>
      <c r="I198" s="97"/>
    </row>
    <row r="199" spans="1:9">
      <c r="A199" s="110"/>
      <c r="B199" s="110"/>
      <c r="C199" s="110"/>
      <c r="D199" s="110"/>
      <c r="E199" s="110"/>
      <c r="F199" s="110"/>
      <c r="G199" s="110"/>
      <c r="H199" s="97"/>
      <c r="I199" s="97"/>
    </row>
    <row r="200" spans="1:9">
      <c r="A200" s="110"/>
      <c r="B200" s="110"/>
      <c r="C200" s="110"/>
      <c r="D200" s="110"/>
      <c r="E200" s="110"/>
      <c r="F200" s="110"/>
      <c r="G200" s="110"/>
      <c r="H200" s="97"/>
      <c r="I200" s="97"/>
    </row>
    <row r="201" spans="1:9">
      <c r="A201" s="110"/>
      <c r="B201" s="110"/>
      <c r="C201" s="110"/>
      <c r="D201" s="110"/>
      <c r="E201" s="110"/>
      <c r="F201" s="110"/>
      <c r="G201" s="110"/>
      <c r="H201" s="97"/>
      <c r="I201" s="97"/>
    </row>
    <row r="202" spans="1:9">
      <c r="A202" s="110"/>
      <c r="B202" s="110"/>
      <c r="C202" s="110"/>
      <c r="D202" s="110"/>
      <c r="E202" s="110"/>
      <c r="F202" s="110"/>
      <c r="G202" s="110"/>
      <c r="H202" s="97"/>
      <c r="I202" s="97"/>
    </row>
    <row r="203" spans="1:9">
      <c r="A203" s="110"/>
      <c r="B203" s="110"/>
      <c r="C203" s="110"/>
      <c r="D203" s="110"/>
      <c r="E203" s="110"/>
      <c r="F203" s="110"/>
      <c r="G203" s="110"/>
      <c r="H203" s="97"/>
      <c r="I203" s="97"/>
    </row>
    <row r="204" spans="1:9">
      <c r="A204" s="110"/>
      <c r="B204" s="110"/>
      <c r="C204" s="110"/>
      <c r="D204" s="110"/>
      <c r="E204" s="110"/>
      <c r="F204" s="110"/>
      <c r="G204" s="110"/>
      <c r="H204" s="97"/>
      <c r="I204" s="97"/>
    </row>
    <row r="205" spans="1:9">
      <c r="A205" s="110"/>
      <c r="B205" s="110"/>
      <c r="C205" s="110"/>
      <c r="D205" s="110"/>
      <c r="E205" s="110"/>
      <c r="F205" s="110"/>
      <c r="G205" s="110"/>
      <c r="H205" s="97"/>
      <c r="I205" s="97"/>
    </row>
    <row r="206" spans="1:9">
      <c r="A206" s="110"/>
      <c r="B206" s="110"/>
      <c r="C206" s="110"/>
      <c r="D206" s="110"/>
      <c r="E206" s="110"/>
      <c r="F206" s="110"/>
      <c r="G206" s="110"/>
      <c r="H206" s="97"/>
      <c r="I206" s="97"/>
    </row>
    <row r="207" spans="1:9">
      <c r="A207" s="110"/>
      <c r="B207" s="110"/>
      <c r="C207" s="110"/>
      <c r="D207" s="110"/>
      <c r="E207" s="110"/>
      <c r="F207" s="110"/>
      <c r="G207" s="110"/>
      <c r="H207" s="97"/>
      <c r="I207" s="97"/>
    </row>
    <row r="208" spans="1:9">
      <c r="A208" s="110"/>
      <c r="B208" s="110"/>
      <c r="C208" s="110"/>
      <c r="D208" s="110"/>
      <c r="E208" s="110"/>
      <c r="F208" s="110"/>
      <c r="G208" s="110"/>
      <c r="H208" s="97"/>
      <c r="I208" s="97"/>
    </row>
    <row r="209" spans="1:9">
      <c r="A209" s="110"/>
      <c r="B209" s="110"/>
      <c r="C209" s="110"/>
      <c r="D209" s="110"/>
      <c r="E209" s="110"/>
      <c r="F209" s="110"/>
      <c r="G209" s="110"/>
      <c r="H209" s="97"/>
      <c r="I209" s="97"/>
    </row>
    <row r="210" spans="1:9">
      <c r="A210" s="110"/>
      <c r="B210" s="110"/>
      <c r="C210" s="110"/>
      <c r="D210" s="110"/>
      <c r="E210" s="110"/>
      <c r="F210" s="110"/>
      <c r="G210" s="110"/>
      <c r="H210" s="97"/>
      <c r="I210" s="97"/>
    </row>
    <row r="211" spans="1:9">
      <c r="A211" s="110"/>
      <c r="B211" s="110"/>
      <c r="C211" s="110"/>
      <c r="D211" s="110"/>
      <c r="E211" s="110"/>
      <c r="F211" s="110"/>
      <c r="G211" s="110"/>
      <c r="H211" s="97"/>
      <c r="I211" s="97"/>
    </row>
    <row r="212" spans="1:9">
      <c r="A212" s="110"/>
      <c r="B212" s="110"/>
      <c r="C212" s="110"/>
      <c r="D212" s="110"/>
      <c r="E212" s="110"/>
      <c r="F212" s="110"/>
      <c r="G212" s="110"/>
      <c r="H212" s="97"/>
      <c r="I212" s="97"/>
    </row>
    <row r="213" spans="1:9">
      <c r="A213" s="110"/>
      <c r="B213" s="110"/>
      <c r="C213" s="110"/>
      <c r="D213" s="110"/>
      <c r="E213" s="110"/>
      <c r="F213" s="110"/>
      <c r="G213" s="110"/>
      <c r="H213" s="97"/>
      <c r="I213" s="97"/>
    </row>
    <row r="214" spans="1:9">
      <c r="A214" s="110"/>
      <c r="B214" s="110"/>
      <c r="C214" s="110"/>
      <c r="D214" s="110"/>
      <c r="E214" s="110"/>
      <c r="F214" s="110"/>
      <c r="G214" s="110"/>
      <c r="H214" s="97"/>
      <c r="I214" s="97"/>
    </row>
    <row r="215" spans="1:9">
      <c r="A215" s="110"/>
      <c r="B215" s="110"/>
      <c r="C215" s="110"/>
      <c r="D215" s="110"/>
      <c r="E215" s="110"/>
      <c r="F215" s="110"/>
      <c r="G215" s="110"/>
      <c r="H215" s="97"/>
      <c r="I215" s="97"/>
    </row>
    <row r="216" spans="1:9">
      <c r="A216" s="110"/>
      <c r="B216" s="110"/>
      <c r="C216" s="110"/>
      <c r="D216" s="110"/>
      <c r="E216" s="110"/>
      <c r="F216" s="110"/>
      <c r="G216" s="110"/>
      <c r="H216" s="97"/>
      <c r="I216" s="97"/>
    </row>
    <row r="217" spans="1:9">
      <c r="A217" s="110"/>
      <c r="B217" s="110"/>
      <c r="C217" s="110"/>
      <c r="D217" s="110"/>
      <c r="E217" s="110"/>
      <c r="F217" s="110"/>
      <c r="G217" s="110"/>
      <c r="H217" s="97"/>
      <c r="I217" s="97"/>
    </row>
    <row r="218" spans="1:9">
      <c r="A218" s="110"/>
      <c r="B218" s="110"/>
      <c r="C218" s="110"/>
      <c r="D218" s="110"/>
      <c r="E218" s="110"/>
      <c r="F218" s="110"/>
      <c r="G218" s="110"/>
      <c r="H218" s="97"/>
      <c r="I218" s="97"/>
    </row>
    <row r="219" spans="1:9">
      <c r="A219" s="110"/>
      <c r="B219" s="110"/>
      <c r="C219" s="110"/>
      <c r="D219" s="110"/>
      <c r="E219" s="110"/>
      <c r="F219" s="110"/>
      <c r="G219" s="110"/>
      <c r="H219" s="97"/>
      <c r="I219" s="97"/>
    </row>
    <row r="220" spans="1:9">
      <c r="A220" s="110"/>
      <c r="B220" s="110"/>
      <c r="C220" s="110"/>
      <c r="D220" s="110"/>
      <c r="E220" s="110"/>
      <c r="F220" s="110"/>
      <c r="G220" s="110"/>
      <c r="H220" s="97"/>
      <c r="I220" s="97"/>
    </row>
    <row r="221" spans="1:9">
      <c r="A221" s="110"/>
      <c r="B221" s="110"/>
      <c r="C221" s="110"/>
      <c r="D221" s="110"/>
      <c r="E221" s="110"/>
      <c r="F221" s="110"/>
      <c r="G221" s="110"/>
      <c r="H221" s="97"/>
      <c r="I221" s="97"/>
    </row>
    <row r="222" spans="1:9">
      <c r="A222" s="110"/>
      <c r="B222" s="110"/>
      <c r="C222" s="110"/>
      <c r="D222" s="110"/>
      <c r="E222" s="110"/>
      <c r="F222" s="110"/>
      <c r="G222" s="110"/>
      <c r="H222" s="97"/>
      <c r="I222" s="97"/>
    </row>
    <row r="223" spans="1:9">
      <c r="A223" s="110"/>
      <c r="B223" s="110"/>
      <c r="C223" s="110"/>
      <c r="D223" s="110"/>
      <c r="E223" s="110"/>
      <c r="F223" s="110"/>
      <c r="G223" s="110"/>
      <c r="H223" s="97"/>
      <c r="I223" s="97"/>
    </row>
    <row r="224" spans="1:9">
      <c r="A224" s="110"/>
      <c r="B224" s="110"/>
      <c r="C224" s="110"/>
      <c r="D224" s="110"/>
      <c r="E224" s="110"/>
      <c r="F224" s="110"/>
      <c r="G224" s="110"/>
      <c r="H224" s="97"/>
      <c r="I224" s="97"/>
    </row>
    <row r="225" spans="1:9">
      <c r="A225" s="110"/>
      <c r="B225" s="110"/>
      <c r="C225" s="110"/>
      <c r="D225" s="110"/>
      <c r="E225" s="110"/>
      <c r="F225" s="110"/>
      <c r="G225" s="110"/>
      <c r="H225" s="97"/>
      <c r="I225" s="97"/>
    </row>
    <row r="226" spans="1:9">
      <c r="A226" s="110"/>
      <c r="B226" s="110"/>
      <c r="C226" s="110"/>
      <c r="D226" s="110"/>
      <c r="E226" s="110"/>
      <c r="F226" s="110"/>
      <c r="G226" s="110"/>
      <c r="H226" s="97"/>
      <c r="I226" s="97"/>
    </row>
    <row r="227" spans="1:9">
      <c r="A227" s="110"/>
      <c r="B227" s="110"/>
      <c r="C227" s="110"/>
      <c r="D227" s="110"/>
      <c r="E227" s="110"/>
      <c r="F227" s="110"/>
      <c r="G227" s="110"/>
      <c r="H227" s="97"/>
      <c r="I227" s="97"/>
    </row>
    <row r="228" spans="1:9">
      <c r="A228" s="110"/>
      <c r="B228" s="110"/>
      <c r="C228" s="110"/>
      <c r="D228" s="110"/>
      <c r="E228" s="110"/>
      <c r="F228" s="110"/>
      <c r="G228" s="110"/>
      <c r="H228" s="97"/>
      <c r="I228" s="97"/>
    </row>
    <row r="229" spans="1:9">
      <c r="A229" s="110"/>
      <c r="B229" s="110"/>
      <c r="C229" s="110"/>
      <c r="D229" s="110"/>
      <c r="E229" s="110"/>
      <c r="F229" s="110"/>
      <c r="G229" s="110"/>
      <c r="H229" s="97"/>
      <c r="I229" s="97"/>
    </row>
    <row r="230" spans="1:9">
      <c r="A230" s="110"/>
      <c r="B230" s="110"/>
      <c r="C230" s="110"/>
      <c r="D230" s="110"/>
      <c r="E230" s="110"/>
      <c r="F230" s="110"/>
      <c r="G230" s="110"/>
      <c r="H230" s="97"/>
      <c r="I230" s="97"/>
    </row>
    <row r="231" spans="1:9">
      <c r="A231" s="110"/>
      <c r="B231" s="110"/>
      <c r="C231" s="110"/>
      <c r="D231" s="110"/>
      <c r="E231" s="110"/>
      <c r="F231" s="110"/>
      <c r="G231" s="110"/>
      <c r="H231" s="97"/>
      <c r="I231" s="97"/>
    </row>
    <row r="232" spans="1:9">
      <c r="A232" s="110"/>
      <c r="B232" s="110"/>
      <c r="C232" s="110"/>
      <c r="D232" s="110"/>
      <c r="E232" s="110"/>
      <c r="F232" s="110"/>
      <c r="G232" s="110"/>
      <c r="H232" s="97"/>
      <c r="I232" s="97"/>
    </row>
    <row r="233" spans="1:9">
      <c r="A233" s="110"/>
      <c r="B233" s="110"/>
      <c r="C233" s="110"/>
      <c r="D233" s="110"/>
      <c r="E233" s="110"/>
      <c r="F233" s="110"/>
      <c r="G233" s="110"/>
      <c r="H233" s="97"/>
      <c r="I233" s="97"/>
    </row>
    <row r="234" spans="1:9">
      <c r="A234" s="110"/>
      <c r="B234" s="110"/>
      <c r="C234" s="110"/>
      <c r="D234" s="110"/>
      <c r="E234" s="110"/>
      <c r="F234" s="110"/>
      <c r="G234" s="110"/>
      <c r="H234" s="97"/>
      <c r="I234" s="97"/>
    </row>
    <row r="235" spans="1:9">
      <c r="A235" s="110"/>
      <c r="B235" s="110"/>
      <c r="C235" s="110"/>
      <c r="D235" s="110"/>
      <c r="E235" s="110"/>
      <c r="F235" s="110"/>
      <c r="G235" s="110"/>
      <c r="H235" s="97"/>
      <c r="I235" s="97"/>
    </row>
    <row r="236" spans="1:9">
      <c r="A236" s="97"/>
      <c r="B236" s="97"/>
      <c r="C236" s="97"/>
      <c r="D236" s="97"/>
      <c r="E236" s="97"/>
      <c r="F236" s="97"/>
      <c r="G236" s="97"/>
      <c r="H236" s="97"/>
      <c r="I236" s="97"/>
    </row>
    <row r="237" spans="1:9">
      <c r="A237" s="97"/>
      <c r="B237" s="97"/>
      <c r="C237" s="97"/>
      <c r="D237" s="97"/>
      <c r="E237" s="97"/>
      <c r="F237" s="97"/>
      <c r="G237" s="97"/>
      <c r="H237" s="97"/>
      <c r="I237" s="97"/>
    </row>
    <row r="238" spans="1:9">
      <c r="A238" s="97"/>
      <c r="B238" s="97"/>
      <c r="C238" s="97"/>
      <c r="D238" s="97"/>
      <c r="E238" s="97"/>
      <c r="F238" s="97"/>
      <c r="G238" s="97"/>
      <c r="H238" s="97"/>
      <c r="I238" s="97"/>
    </row>
    <row r="239" spans="1:9">
      <c r="A239" s="97"/>
      <c r="B239" s="97"/>
      <c r="C239" s="97"/>
      <c r="D239" s="97"/>
      <c r="E239" s="97"/>
      <c r="F239" s="97"/>
      <c r="G239" s="97"/>
      <c r="H239" s="97"/>
      <c r="I239" s="97"/>
    </row>
    <row r="240" spans="1:9">
      <c r="A240" s="97"/>
      <c r="B240" s="97"/>
      <c r="C240" s="97"/>
      <c r="D240" s="97"/>
      <c r="E240" s="97"/>
      <c r="F240" s="97"/>
      <c r="G240" s="97"/>
      <c r="H240" s="97"/>
      <c r="I240" s="97"/>
    </row>
    <row r="241" spans="1:9">
      <c r="A241" s="97"/>
      <c r="B241" s="97"/>
      <c r="C241" s="97"/>
      <c r="D241" s="97"/>
      <c r="E241" s="97"/>
      <c r="F241" s="97"/>
      <c r="G241" s="97"/>
      <c r="H241" s="97"/>
      <c r="I241" s="97"/>
    </row>
    <row r="242" spans="1:9">
      <c r="A242" s="97"/>
      <c r="B242" s="97"/>
      <c r="C242" s="97"/>
      <c r="D242" s="97"/>
      <c r="E242" s="97"/>
      <c r="F242" s="97"/>
      <c r="G242" s="97"/>
      <c r="H242" s="97"/>
      <c r="I242" s="97"/>
    </row>
    <row r="243" spans="1:9">
      <c r="A243" s="97"/>
      <c r="B243" s="97"/>
      <c r="C243" s="97"/>
      <c r="D243" s="97"/>
      <c r="E243" s="97"/>
      <c r="F243" s="97"/>
      <c r="G243" s="97"/>
      <c r="H243" s="97"/>
      <c r="I243" s="97"/>
    </row>
    <row r="244" spans="1:9">
      <c r="A244" s="97"/>
      <c r="B244" s="97"/>
      <c r="C244" s="97"/>
      <c r="D244" s="97"/>
      <c r="E244" s="97"/>
      <c r="F244" s="97"/>
      <c r="G244" s="97"/>
      <c r="H244" s="97"/>
      <c r="I244" s="97"/>
    </row>
    <row r="245" spans="1:9">
      <c r="A245" s="97"/>
      <c r="B245" s="97"/>
      <c r="C245" s="97"/>
      <c r="D245" s="97"/>
      <c r="E245" s="97"/>
      <c r="F245" s="97"/>
      <c r="G245" s="97"/>
      <c r="H245" s="97"/>
      <c r="I245" s="97"/>
    </row>
    <row r="246" spans="1:9">
      <c r="A246" s="97"/>
      <c r="B246" s="97"/>
      <c r="C246" s="97"/>
      <c r="D246" s="97"/>
      <c r="E246" s="97"/>
      <c r="F246" s="97"/>
      <c r="G246" s="97"/>
      <c r="H246" s="97"/>
      <c r="I246" s="97"/>
    </row>
    <row r="247" spans="1:9">
      <c r="A247" s="97"/>
      <c r="B247" s="97"/>
      <c r="C247" s="97"/>
      <c r="D247" s="97"/>
      <c r="E247" s="97"/>
      <c r="F247" s="97"/>
      <c r="G247" s="97"/>
      <c r="H247" s="97"/>
      <c r="I247" s="97"/>
    </row>
    <row r="248" spans="1:9">
      <c r="A248" s="97"/>
      <c r="B248" s="97"/>
      <c r="C248" s="97"/>
      <c r="D248" s="97"/>
      <c r="E248" s="97"/>
      <c r="F248" s="97"/>
      <c r="G248" s="97"/>
      <c r="H248" s="97"/>
      <c r="I248" s="97"/>
    </row>
    <row r="249" spans="1:9">
      <c r="A249" s="97"/>
      <c r="B249" s="97"/>
      <c r="C249" s="97"/>
      <c r="D249" s="97"/>
      <c r="E249" s="97"/>
      <c r="F249" s="97"/>
      <c r="G249" s="97"/>
      <c r="H249" s="97"/>
      <c r="I249" s="97"/>
    </row>
    <row r="250" spans="1:9">
      <c r="A250" s="97"/>
      <c r="B250" s="97"/>
      <c r="C250" s="97"/>
      <c r="D250" s="97"/>
      <c r="E250" s="97"/>
      <c r="F250" s="97"/>
      <c r="G250" s="97"/>
      <c r="H250" s="97"/>
      <c r="I250" s="97"/>
    </row>
    <row r="251" spans="1:9">
      <c r="A251" s="97"/>
      <c r="B251" s="97"/>
      <c r="C251" s="97"/>
      <c r="D251" s="97"/>
      <c r="E251" s="97"/>
      <c r="F251" s="97"/>
      <c r="G251" s="97"/>
      <c r="H251" s="97"/>
      <c r="I251" s="97"/>
    </row>
  </sheetData>
  <mergeCells count="4">
    <mergeCell ref="A3:F3"/>
    <mergeCell ref="B92:I93"/>
    <mergeCell ref="B4:G4"/>
    <mergeCell ref="A2:G2"/>
  </mergeCells>
  <pageMargins left="0.7" right="0.7" top="0.75" bottom="0.75" header="0.3" footer="0.3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workbookViewId="0">
      <selection activeCell="I8" sqref="I8"/>
    </sheetView>
  </sheetViews>
  <sheetFormatPr defaultRowHeight="14"/>
  <cols>
    <col min="1" max="1" width="5.33203125" customWidth="1"/>
    <col min="2" max="2" width="19.1640625" customWidth="1"/>
    <col min="3" max="3" width="14.33203125" customWidth="1"/>
    <col min="4" max="4" width="10.6640625" customWidth="1"/>
    <col min="5" max="5" width="12.58203125" customWidth="1"/>
    <col min="6" max="6" width="36" customWidth="1"/>
    <col min="7" max="7" width="12" style="54" bestFit="1" customWidth="1"/>
  </cols>
  <sheetData>
    <row r="1" spans="1:7">
      <c r="A1" s="20"/>
      <c r="B1" s="20"/>
      <c r="C1" s="2"/>
      <c r="D1" s="20"/>
      <c r="E1" s="20"/>
      <c r="F1" s="20"/>
    </row>
    <row r="2" spans="1:7">
      <c r="A2" s="298" t="s">
        <v>0</v>
      </c>
      <c r="B2" s="298"/>
      <c r="C2" s="298"/>
      <c r="D2" s="298"/>
      <c r="E2" s="298"/>
      <c r="F2" s="298"/>
    </row>
    <row r="3" spans="1:7">
      <c r="A3" s="295" t="s">
        <v>121</v>
      </c>
      <c r="B3" s="295"/>
      <c r="C3" s="295"/>
      <c r="D3" s="295"/>
      <c r="E3" s="295"/>
      <c r="F3" s="295"/>
    </row>
    <row r="4" spans="1:7">
      <c r="A4" s="20"/>
      <c r="B4" s="20"/>
      <c r="C4" s="2"/>
      <c r="D4" s="20"/>
      <c r="E4" s="20"/>
      <c r="F4" s="20"/>
    </row>
    <row r="5" spans="1:7">
      <c r="A5" s="20"/>
      <c r="B5" s="4" t="s">
        <v>122</v>
      </c>
      <c r="C5" s="5"/>
      <c r="D5" s="5"/>
      <c r="E5" s="5"/>
      <c r="F5" s="5"/>
    </row>
    <row r="6" spans="1:7">
      <c r="A6" s="27"/>
      <c r="B6" s="28"/>
      <c r="C6" s="27"/>
      <c r="D6" s="27"/>
      <c r="E6" s="27"/>
      <c r="F6" s="29"/>
    </row>
    <row r="7" spans="1:7" ht="60">
      <c r="A7" s="9" t="s">
        <v>3</v>
      </c>
      <c r="B7" s="18" t="s">
        <v>4</v>
      </c>
      <c r="C7" s="11" t="s">
        <v>34</v>
      </c>
      <c r="D7" s="11" t="s">
        <v>6</v>
      </c>
      <c r="E7" s="12" t="s">
        <v>7</v>
      </c>
      <c r="F7" s="47" t="s">
        <v>120</v>
      </c>
      <c r="G7" s="53" t="s">
        <v>9</v>
      </c>
    </row>
    <row r="8" spans="1:7" ht="46.5">
      <c r="A8" s="88">
        <v>1</v>
      </c>
      <c r="B8" s="89" t="s">
        <v>123</v>
      </c>
      <c r="C8" s="17">
        <v>1500</v>
      </c>
      <c r="D8" s="15" t="s">
        <v>11</v>
      </c>
      <c r="E8" s="85">
        <v>1.62</v>
      </c>
      <c r="F8" s="50" t="s">
        <v>49</v>
      </c>
      <c r="G8" s="62">
        <f>C8*E8</f>
        <v>2430</v>
      </c>
    </row>
    <row r="9" spans="1:7" ht="15">
      <c r="A9" s="75"/>
      <c r="B9" s="75"/>
      <c r="C9" s="75"/>
      <c r="D9" s="75"/>
      <c r="E9" s="75"/>
      <c r="F9" s="53" t="s">
        <v>30</v>
      </c>
      <c r="G9" s="53">
        <f>SUM(G8)</f>
        <v>2430</v>
      </c>
    </row>
    <row r="12" spans="1:7" ht="65.5" customHeight="1">
      <c r="B12" s="310" t="s">
        <v>124</v>
      </c>
      <c r="C12" s="310"/>
      <c r="D12" s="310"/>
      <c r="E12" s="310"/>
    </row>
  </sheetData>
  <mergeCells count="3">
    <mergeCell ref="A2:F2"/>
    <mergeCell ref="A3:F3"/>
    <mergeCell ref="B12:E1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Pakiet 1 Drób, wieprzowina i wo</vt:lpstr>
      <vt:lpstr>Pakiet 2 wieprzowina i wołowina</vt:lpstr>
      <vt:lpstr>Pakiet 3 wędliny</vt:lpstr>
      <vt:lpstr>Pakiet 2 Pieczywo</vt:lpstr>
      <vt:lpstr> Pakiet 3 Mrożonki i ryby</vt:lpstr>
      <vt:lpstr>Pakiet 4 art. spożywcze</vt:lpstr>
      <vt:lpstr>Pakiet 13 ziemniaki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Twoja nazwa użytkownika</dc:creator>
  <cp:keywords/>
  <dc:description/>
  <cp:lastModifiedBy>Alicja Jaworska-Dogiel</cp:lastModifiedBy>
  <cp:revision>49</cp:revision>
  <cp:lastPrinted>2022-10-04T08:02:49Z</cp:lastPrinted>
  <dcterms:created xsi:type="dcterms:W3CDTF">2011-10-12T17:43:50Z</dcterms:created>
  <dcterms:modified xsi:type="dcterms:W3CDTF">2022-11-02T10:35:04Z</dcterms:modified>
  <cp:category/>
  <cp:contentStatus/>
</cp:coreProperties>
</file>